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19425" windowHeight="10305" firstSheet="17" activeTab="24"/>
  </bookViews>
  <sheets>
    <sheet name="Payout" sheetId="17" r:id="rId1"/>
    <sheet name="Youth run 1" sheetId="18" r:id="rId2"/>
    <sheet name="Youth run 2" sheetId="30" r:id="rId3"/>
    <sheet name="Open run 1" sheetId="23" r:id="rId4"/>
    <sheet name="Open run 2" sheetId="31" r:id="rId5"/>
    <sheet name="Senior" sheetId="24" r:id="rId6"/>
    <sheet name="Futurity run 1" sheetId="32" r:id="rId7"/>
    <sheet name="Futurity run 2" sheetId="33" r:id="rId8"/>
    <sheet name="Futurity Short GO" sheetId="3" r:id="rId9"/>
    <sheet name="Futurity Final" sheetId="35" r:id="rId10"/>
    <sheet name="Futurity 2D run1" sheetId="36" r:id="rId11"/>
    <sheet name="Futurity 2D run2" sheetId="21" r:id="rId12"/>
    <sheet name="Futurity SS &amp; 2D SS" sheetId="19" r:id="rId13"/>
    <sheet name="Futurity AM" sheetId="25" r:id="rId14"/>
    <sheet name="Derby run1" sheetId="38" r:id="rId15"/>
    <sheet name="Derby run2" sheetId="37" r:id="rId16"/>
    <sheet name="Derby Short Go" sheetId="40" r:id="rId17"/>
    <sheet name="Derby Final" sheetId="39" r:id="rId18"/>
    <sheet name="Derby SS" sheetId="20" r:id="rId19"/>
    <sheet name="Derby 2D run1" sheetId="41" r:id="rId20"/>
    <sheet name="Derby 2D run2" sheetId="22" r:id="rId21"/>
    <sheet name="Derby AM" sheetId="26" r:id="rId22"/>
    <sheet name="Breakaway" sheetId="27" r:id="rId23"/>
    <sheet name="Slot" sheetId="28" r:id="rId24"/>
    <sheet name="SALE Results" sheetId="29" r:id="rId25"/>
  </sheets>
  <definedNames>
    <definedName name="_xlnm.Print_Area" localSheetId="17">'Derby Final'!$A$1:$O$13</definedName>
    <definedName name="_xlnm.Print_Area" localSheetId="14">'Derby run1'!$A$1:$K$13</definedName>
    <definedName name="_xlnm.Print_Area" localSheetId="15">'Derby run2'!$A$1:$L$13</definedName>
    <definedName name="_xlnm.Print_Area" localSheetId="16">'Derby Short Go'!$A$1:$O$13</definedName>
    <definedName name="_xlnm.Print_Area" localSheetId="9">'Futurity Final'!$A$1:$P$13</definedName>
    <definedName name="_xlnm.Print_Area" localSheetId="6">'Futurity run 1'!$A$1:$K$15</definedName>
    <definedName name="_xlnm.Print_Area" localSheetId="7">'Futurity run 2'!$A$1:$P$15</definedName>
    <definedName name="_xlnm.Print_Area" localSheetId="8">'Futurity Short GO'!$A$1:$P$15</definedName>
    <definedName name="_xlnm.Print_Titles" localSheetId="17">'Derby Final'!$1:$3</definedName>
    <definedName name="_xlnm.Print_Titles" localSheetId="14">'Derby run1'!$1:$3</definedName>
    <definedName name="_xlnm.Print_Titles" localSheetId="15">'Derby run2'!$1:$3</definedName>
    <definedName name="_xlnm.Print_Titles" localSheetId="16">'Derby Short Go'!$1:$3</definedName>
    <definedName name="_xlnm.Print_Titles" localSheetId="9">'Futurity Final'!$1:$3</definedName>
    <definedName name="_xlnm.Print_Titles" localSheetId="6">'Futurity run 1'!$1:$3</definedName>
    <definedName name="_xlnm.Print_Titles" localSheetId="7">'Futurity run 2'!$1:$3</definedName>
    <definedName name="_xlnm.Print_Titles" localSheetId="8">'Futurity Short GO'!$1:$3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29"/>
  <c r="M187" i="40" l="1"/>
  <c r="O187" s="1"/>
  <c r="M186"/>
  <c r="O186" s="1"/>
  <c r="M185"/>
  <c r="O185" s="1"/>
  <c r="M184"/>
  <c r="O184" s="1"/>
  <c r="M183"/>
  <c r="O183" s="1"/>
  <c r="M182"/>
  <c r="O182" s="1"/>
  <c r="M181"/>
  <c r="O181" s="1"/>
  <c r="M180"/>
  <c r="O180" s="1"/>
  <c r="M179"/>
  <c r="O179" s="1"/>
  <c r="M178"/>
  <c r="O178" s="1"/>
  <c r="M177"/>
  <c r="O177" s="1"/>
  <c r="M176"/>
  <c r="O176" s="1"/>
  <c r="M175"/>
  <c r="O175" s="1"/>
  <c r="M174"/>
  <c r="O174" s="1"/>
  <c r="M173"/>
  <c r="O173" s="1"/>
  <c r="M172"/>
  <c r="O172" s="1"/>
  <c r="M171"/>
  <c r="O171" s="1"/>
  <c r="M170"/>
  <c r="O170" s="1"/>
  <c r="M169"/>
  <c r="O169" s="1"/>
  <c r="M168"/>
  <c r="O168" s="1"/>
  <c r="M167"/>
  <c r="O167" s="1"/>
  <c r="M166"/>
  <c r="O166" s="1"/>
  <c r="M165"/>
  <c r="O165" s="1"/>
  <c r="M164"/>
  <c r="O164" s="1"/>
  <c r="M163"/>
  <c r="O163" s="1"/>
  <c r="M162"/>
  <c r="O162" s="1"/>
  <c r="M161"/>
  <c r="O161" s="1"/>
  <c r="M160"/>
  <c r="O160" s="1"/>
  <c r="M159"/>
  <c r="O159" s="1"/>
  <c r="M158"/>
  <c r="O158" s="1"/>
  <c r="M157"/>
  <c r="O157" s="1"/>
  <c r="M156"/>
  <c r="O156" s="1"/>
  <c r="M155"/>
  <c r="O155" s="1"/>
  <c r="M154"/>
  <c r="O154" s="1"/>
  <c r="M153"/>
  <c r="O153" s="1"/>
  <c r="M152"/>
  <c r="O152" s="1"/>
  <c r="M151"/>
  <c r="O151" s="1"/>
  <c r="M150"/>
  <c r="O150" s="1"/>
  <c r="M149"/>
  <c r="O149" s="1"/>
  <c r="M148"/>
  <c r="O148" s="1"/>
  <c r="M147"/>
  <c r="O147" s="1"/>
  <c r="M146"/>
  <c r="O146" s="1"/>
  <c r="M145"/>
  <c r="O145" s="1"/>
  <c r="M144"/>
  <c r="O144" s="1"/>
  <c r="M143"/>
  <c r="O143" s="1"/>
  <c r="M142"/>
  <c r="O142" s="1"/>
  <c r="M141"/>
  <c r="O141" s="1"/>
  <c r="M140"/>
  <c r="O140" s="1"/>
  <c r="M139"/>
  <c r="O139" s="1"/>
  <c r="M138"/>
  <c r="O138" s="1"/>
  <c r="M137"/>
  <c r="O137" s="1"/>
  <c r="M136"/>
  <c r="O136" s="1"/>
  <c r="M135"/>
  <c r="O135" s="1"/>
  <c r="M134"/>
  <c r="O134" s="1"/>
  <c r="M133"/>
  <c r="O133" s="1"/>
  <c r="M132"/>
  <c r="O132" s="1"/>
  <c r="M131"/>
  <c r="O131" s="1"/>
  <c r="M130"/>
  <c r="O130" s="1"/>
  <c r="M129"/>
  <c r="O129" s="1"/>
  <c r="M128"/>
  <c r="O128" s="1"/>
  <c r="M127"/>
  <c r="O127" s="1"/>
  <c r="M126"/>
  <c r="O126" s="1"/>
  <c r="M125"/>
  <c r="O125" s="1"/>
  <c r="M124"/>
  <c r="O124" s="1"/>
  <c r="M123"/>
  <c r="O123" s="1"/>
  <c r="M122"/>
  <c r="O122" s="1"/>
  <c r="M121"/>
  <c r="O121" s="1"/>
  <c r="M120"/>
  <c r="O120" s="1"/>
  <c r="M119"/>
  <c r="O119" s="1"/>
  <c r="M118"/>
  <c r="O118" s="1"/>
  <c r="M117"/>
  <c r="O117" s="1"/>
  <c r="M116"/>
  <c r="O116" s="1"/>
  <c r="M115"/>
  <c r="O115" s="1"/>
  <c r="M114"/>
  <c r="O114" s="1"/>
  <c r="M113"/>
  <c r="O113" s="1"/>
  <c r="M112"/>
  <c r="O112" s="1"/>
  <c r="M111"/>
  <c r="O111" s="1"/>
  <c r="M110"/>
  <c r="O110" s="1"/>
  <c r="M109"/>
  <c r="O109" s="1"/>
  <c r="M108"/>
  <c r="O108" s="1"/>
  <c r="M107"/>
  <c r="O107" s="1"/>
  <c r="M106"/>
  <c r="O106" s="1"/>
  <c r="M105"/>
  <c r="O105" s="1"/>
  <c r="M104"/>
  <c r="O104" s="1"/>
  <c r="M103"/>
  <c r="O103" s="1"/>
  <c r="M102"/>
  <c r="O102" s="1"/>
  <c r="M101"/>
  <c r="O101" s="1"/>
  <c r="M100"/>
  <c r="O100" s="1"/>
  <c r="M99"/>
  <c r="O99" s="1"/>
  <c r="M98"/>
  <c r="O98" s="1"/>
  <c r="M97"/>
  <c r="O97" s="1"/>
  <c r="M96"/>
  <c r="O96" s="1"/>
  <c r="M95"/>
  <c r="O95" s="1"/>
  <c r="M94"/>
  <c r="O94" s="1"/>
  <c r="M93"/>
  <c r="O93" s="1"/>
  <c r="M92"/>
  <c r="O92" s="1"/>
  <c r="M91"/>
  <c r="O91" s="1"/>
  <c r="M90"/>
  <c r="O90" s="1"/>
  <c r="M89"/>
  <c r="O89" s="1"/>
  <c r="M88"/>
  <c r="O88" s="1"/>
  <c r="M87"/>
  <c r="O87" s="1"/>
  <c r="M86"/>
  <c r="O86" s="1"/>
  <c r="M85"/>
  <c r="O85" s="1"/>
  <c r="M84"/>
  <c r="O84" s="1"/>
  <c r="M83"/>
  <c r="O83" s="1"/>
  <c r="M82"/>
  <c r="O82" s="1"/>
  <c r="M81"/>
  <c r="O81" s="1"/>
  <c r="M80"/>
  <c r="O80" s="1"/>
  <c r="M79"/>
  <c r="O79" s="1"/>
  <c r="M78"/>
  <c r="O78" s="1"/>
  <c r="M77"/>
  <c r="O77" s="1"/>
  <c r="M76"/>
  <c r="O76" s="1"/>
  <c r="M75"/>
  <c r="O75" s="1"/>
  <c r="M74"/>
  <c r="O74" s="1"/>
  <c r="M73"/>
  <c r="O73" s="1"/>
  <c r="M72"/>
  <c r="O72" s="1"/>
  <c r="M71"/>
  <c r="O71" s="1"/>
  <c r="M70"/>
  <c r="O70" s="1"/>
  <c r="M69"/>
  <c r="O69" s="1"/>
  <c r="M68"/>
  <c r="O68" s="1"/>
  <c r="M67"/>
  <c r="O67" s="1"/>
  <c r="M66"/>
  <c r="O66" s="1"/>
  <c r="M65"/>
  <c r="O65" s="1"/>
  <c r="M64"/>
  <c r="O64" s="1"/>
  <c r="M63"/>
  <c r="O63" s="1"/>
  <c r="M62"/>
  <c r="O62" s="1"/>
  <c r="M61"/>
  <c r="O61" s="1"/>
  <c r="M60"/>
  <c r="O60" s="1"/>
  <c r="M59"/>
  <c r="O59" s="1"/>
  <c r="M58"/>
  <c r="O58" s="1"/>
  <c r="M57"/>
  <c r="O57" s="1"/>
  <c r="M56"/>
  <c r="O56" s="1"/>
  <c r="M55"/>
  <c r="O55" s="1"/>
  <c r="M54"/>
  <c r="O54" s="1"/>
  <c r="M53"/>
  <c r="O53" s="1"/>
  <c r="M52"/>
  <c r="O52" s="1"/>
  <c r="M51"/>
  <c r="O51" s="1"/>
  <c r="M50"/>
  <c r="O50" s="1"/>
  <c r="M49"/>
  <c r="O49" s="1"/>
  <c r="M48"/>
  <c r="O48" s="1"/>
  <c r="M47"/>
  <c r="O47" s="1"/>
  <c r="M46"/>
  <c r="O46" s="1"/>
  <c r="M45"/>
  <c r="O45" s="1"/>
  <c r="M44"/>
  <c r="O44" s="1"/>
  <c r="M43"/>
  <c r="O43" s="1"/>
  <c r="M42"/>
  <c r="O42" s="1"/>
  <c r="M41"/>
  <c r="O41" s="1"/>
  <c r="M40"/>
  <c r="O40" s="1"/>
  <c r="M39"/>
  <c r="O39" s="1"/>
  <c r="M38"/>
  <c r="O38" s="1"/>
  <c r="M37"/>
  <c r="O37" s="1"/>
  <c r="M36"/>
  <c r="O36" s="1"/>
  <c r="M35"/>
  <c r="O35" s="1"/>
  <c r="M34"/>
  <c r="O34" s="1"/>
  <c r="M33"/>
  <c r="O33" s="1"/>
  <c r="M32"/>
  <c r="O32" s="1"/>
  <c r="M31"/>
  <c r="O31" s="1"/>
  <c r="M30"/>
  <c r="O30" s="1"/>
  <c r="M29"/>
  <c r="O29" s="1"/>
  <c r="M28"/>
  <c r="O28" s="1"/>
  <c r="M27"/>
  <c r="O27" s="1"/>
  <c r="M26"/>
  <c r="O26" s="1"/>
  <c r="M25"/>
  <c r="O25" s="1"/>
  <c r="M24"/>
  <c r="O24" s="1"/>
  <c r="M23"/>
  <c r="O23" s="1"/>
  <c r="M22"/>
  <c r="O22" s="1"/>
  <c r="M21"/>
  <c r="O21" s="1"/>
  <c r="M20"/>
  <c r="O20" s="1"/>
  <c r="M18"/>
  <c r="O18" s="1"/>
  <c r="M17"/>
  <c r="O17" s="1"/>
  <c r="M16"/>
  <c r="O16" s="1"/>
  <c r="M15"/>
  <c r="O15" s="1"/>
  <c r="M14"/>
  <c r="O14" s="1"/>
  <c r="M13"/>
  <c r="O13" s="1"/>
  <c r="M12"/>
  <c r="O12" s="1"/>
  <c r="M11"/>
  <c r="O11" s="1"/>
  <c r="M10"/>
  <c r="O10" s="1"/>
  <c r="M9"/>
  <c r="O9" s="1"/>
  <c r="M7"/>
  <c r="O7" s="1"/>
  <c r="M6"/>
  <c r="O6" s="1"/>
  <c r="M8"/>
  <c r="O8" s="1"/>
  <c r="M5"/>
  <c r="O5" s="1"/>
  <c r="M4"/>
  <c r="O4" s="1"/>
  <c r="N2"/>
  <c r="L2"/>
  <c r="K2"/>
  <c r="M187" i="39"/>
  <c r="O187" s="1"/>
  <c r="M186"/>
  <c r="O186" s="1"/>
  <c r="M185"/>
  <c r="O185" s="1"/>
  <c r="M184"/>
  <c r="O184" s="1"/>
  <c r="M183"/>
  <c r="O183" s="1"/>
  <c r="M182"/>
  <c r="O182" s="1"/>
  <c r="M181"/>
  <c r="O181" s="1"/>
  <c r="M180"/>
  <c r="O180" s="1"/>
  <c r="M179"/>
  <c r="O179" s="1"/>
  <c r="M178"/>
  <c r="O178" s="1"/>
  <c r="M177"/>
  <c r="O177" s="1"/>
  <c r="M176"/>
  <c r="O176" s="1"/>
  <c r="M175"/>
  <c r="O175" s="1"/>
  <c r="M174"/>
  <c r="O174" s="1"/>
  <c r="M173"/>
  <c r="O173" s="1"/>
  <c r="M172"/>
  <c r="O172" s="1"/>
  <c r="M171"/>
  <c r="O171" s="1"/>
  <c r="M170"/>
  <c r="O170" s="1"/>
  <c r="M169"/>
  <c r="O169" s="1"/>
  <c r="M168"/>
  <c r="O168" s="1"/>
  <c r="M167"/>
  <c r="O167" s="1"/>
  <c r="M166"/>
  <c r="O166" s="1"/>
  <c r="M165"/>
  <c r="O165" s="1"/>
  <c r="M164"/>
  <c r="O164" s="1"/>
  <c r="M163"/>
  <c r="O163" s="1"/>
  <c r="M162"/>
  <c r="O162" s="1"/>
  <c r="M161"/>
  <c r="O161" s="1"/>
  <c r="M160"/>
  <c r="O160" s="1"/>
  <c r="M159"/>
  <c r="O159" s="1"/>
  <c r="M158"/>
  <c r="O158" s="1"/>
  <c r="M157"/>
  <c r="O157" s="1"/>
  <c r="M156"/>
  <c r="O156" s="1"/>
  <c r="M155"/>
  <c r="O155" s="1"/>
  <c r="M154"/>
  <c r="O154" s="1"/>
  <c r="M153"/>
  <c r="O153" s="1"/>
  <c r="M152"/>
  <c r="O152" s="1"/>
  <c r="M151"/>
  <c r="O151" s="1"/>
  <c r="M150"/>
  <c r="O150" s="1"/>
  <c r="M149"/>
  <c r="O149" s="1"/>
  <c r="M148"/>
  <c r="O148" s="1"/>
  <c r="M147"/>
  <c r="O147" s="1"/>
  <c r="M146"/>
  <c r="O146" s="1"/>
  <c r="M145"/>
  <c r="O145" s="1"/>
  <c r="M144"/>
  <c r="O144" s="1"/>
  <c r="M143"/>
  <c r="O143" s="1"/>
  <c r="M142"/>
  <c r="O142" s="1"/>
  <c r="M141"/>
  <c r="O141" s="1"/>
  <c r="M140"/>
  <c r="O140" s="1"/>
  <c r="M139"/>
  <c r="O139" s="1"/>
  <c r="M138"/>
  <c r="O138" s="1"/>
  <c r="M137"/>
  <c r="O137" s="1"/>
  <c r="M136"/>
  <c r="O136" s="1"/>
  <c r="M135"/>
  <c r="O135" s="1"/>
  <c r="M134"/>
  <c r="O134" s="1"/>
  <c r="M133"/>
  <c r="O133" s="1"/>
  <c r="M132"/>
  <c r="O132" s="1"/>
  <c r="M131"/>
  <c r="O131" s="1"/>
  <c r="M130"/>
  <c r="O130" s="1"/>
  <c r="M129"/>
  <c r="O129" s="1"/>
  <c r="M128"/>
  <c r="O128" s="1"/>
  <c r="M127"/>
  <c r="O127" s="1"/>
  <c r="M126"/>
  <c r="O126" s="1"/>
  <c r="M125"/>
  <c r="O125" s="1"/>
  <c r="M124"/>
  <c r="O124" s="1"/>
  <c r="M123"/>
  <c r="O123" s="1"/>
  <c r="M122"/>
  <c r="O122" s="1"/>
  <c r="M121"/>
  <c r="O121" s="1"/>
  <c r="M120"/>
  <c r="O120" s="1"/>
  <c r="M119"/>
  <c r="O119" s="1"/>
  <c r="M118"/>
  <c r="O118" s="1"/>
  <c r="M117"/>
  <c r="O117" s="1"/>
  <c r="M116"/>
  <c r="O116" s="1"/>
  <c r="M115"/>
  <c r="O115" s="1"/>
  <c r="M114"/>
  <c r="O114" s="1"/>
  <c r="M113"/>
  <c r="O113" s="1"/>
  <c r="M112"/>
  <c r="O112" s="1"/>
  <c r="M111"/>
  <c r="O111" s="1"/>
  <c r="M110"/>
  <c r="O110" s="1"/>
  <c r="M109"/>
  <c r="O109" s="1"/>
  <c r="M108"/>
  <c r="O108" s="1"/>
  <c r="M107"/>
  <c r="O107" s="1"/>
  <c r="M106"/>
  <c r="O106" s="1"/>
  <c r="M105"/>
  <c r="O105" s="1"/>
  <c r="M104"/>
  <c r="O104" s="1"/>
  <c r="M103"/>
  <c r="O103" s="1"/>
  <c r="M102"/>
  <c r="O102" s="1"/>
  <c r="M101"/>
  <c r="O101" s="1"/>
  <c r="M100"/>
  <c r="O100" s="1"/>
  <c r="M99"/>
  <c r="O99" s="1"/>
  <c r="M98"/>
  <c r="O98" s="1"/>
  <c r="M97"/>
  <c r="O97" s="1"/>
  <c r="M96"/>
  <c r="O96" s="1"/>
  <c r="M95"/>
  <c r="O95" s="1"/>
  <c r="M94"/>
  <c r="O94" s="1"/>
  <c r="M93"/>
  <c r="O93" s="1"/>
  <c r="M92"/>
  <c r="O92" s="1"/>
  <c r="M91"/>
  <c r="O91" s="1"/>
  <c r="M90"/>
  <c r="O90" s="1"/>
  <c r="M89"/>
  <c r="O89" s="1"/>
  <c r="M88"/>
  <c r="O88" s="1"/>
  <c r="M87"/>
  <c r="O87" s="1"/>
  <c r="M86"/>
  <c r="O86" s="1"/>
  <c r="M85"/>
  <c r="O85" s="1"/>
  <c r="M84"/>
  <c r="O84" s="1"/>
  <c r="M83"/>
  <c r="O83" s="1"/>
  <c r="M82"/>
  <c r="O82" s="1"/>
  <c r="M81"/>
  <c r="O81" s="1"/>
  <c r="M80"/>
  <c r="O80" s="1"/>
  <c r="M79"/>
  <c r="O79" s="1"/>
  <c r="M78"/>
  <c r="O78" s="1"/>
  <c r="M77"/>
  <c r="O77" s="1"/>
  <c r="M76"/>
  <c r="O76" s="1"/>
  <c r="M75"/>
  <c r="O75" s="1"/>
  <c r="M74"/>
  <c r="O74" s="1"/>
  <c r="M73"/>
  <c r="O73" s="1"/>
  <c r="M72"/>
  <c r="O72" s="1"/>
  <c r="M71"/>
  <c r="O71" s="1"/>
  <c r="M70"/>
  <c r="O70" s="1"/>
  <c r="M69"/>
  <c r="O69" s="1"/>
  <c r="M68"/>
  <c r="O68" s="1"/>
  <c r="M67"/>
  <c r="O67" s="1"/>
  <c r="M66"/>
  <c r="O66" s="1"/>
  <c r="M65"/>
  <c r="O65" s="1"/>
  <c r="M64"/>
  <c r="O64" s="1"/>
  <c r="M63"/>
  <c r="O63" s="1"/>
  <c r="M62"/>
  <c r="O62" s="1"/>
  <c r="M61"/>
  <c r="O61" s="1"/>
  <c r="M60"/>
  <c r="O60" s="1"/>
  <c r="M59"/>
  <c r="O59" s="1"/>
  <c r="M58"/>
  <c r="O58" s="1"/>
  <c r="M57"/>
  <c r="O57" s="1"/>
  <c r="M56"/>
  <c r="O56" s="1"/>
  <c r="M55"/>
  <c r="O55" s="1"/>
  <c r="M54"/>
  <c r="O54" s="1"/>
  <c r="M53"/>
  <c r="O53" s="1"/>
  <c r="M52"/>
  <c r="O52" s="1"/>
  <c r="M51"/>
  <c r="O51" s="1"/>
  <c r="M50"/>
  <c r="O50" s="1"/>
  <c r="M49"/>
  <c r="O49" s="1"/>
  <c r="M48"/>
  <c r="O48" s="1"/>
  <c r="M47"/>
  <c r="O47" s="1"/>
  <c r="M46"/>
  <c r="O46" s="1"/>
  <c r="M45"/>
  <c r="O45" s="1"/>
  <c r="M44"/>
  <c r="O44" s="1"/>
  <c r="M43"/>
  <c r="O43" s="1"/>
  <c r="M42"/>
  <c r="O42" s="1"/>
  <c r="M41"/>
  <c r="O41" s="1"/>
  <c r="M40"/>
  <c r="O40" s="1"/>
  <c r="M39"/>
  <c r="O39" s="1"/>
  <c r="M38"/>
  <c r="O38" s="1"/>
  <c r="M37"/>
  <c r="O37" s="1"/>
  <c r="M36"/>
  <c r="O36" s="1"/>
  <c r="M35"/>
  <c r="O35" s="1"/>
  <c r="M34"/>
  <c r="O34" s="1"/>
  <c r="M33"/>
  <c r="O33" s="1"/>
  <c r="M32"/>
  <c r="O32" s="1"/>
  <c r="M31"/>
  <c r="O31" s="1"/>
  <c r="M30"/>
  <c r="O30" s="1"/>
  <c r="M29"/>
  <c r="O29" s="1"/>
  <c r="M28"/>
  <c r="O28" s="1"/>
  <c r="M27"/>
  <c r="O27" s="1"/>
  <c r="M26"/>
  <c r="O26" s="1"/>
  <c r="M25"/>
  <c r="O25" s="1"/>
  <c r="M24"/>
  <c r="O24" s="1"/>
  <c r="M23"/>
  <c r="O23" s="1"/>
  <c r="M22"/>
  <c r="O22" s="1"/>
  <c r="M21"/>
  <c r="O21" s="1"/>
  <c r="M20"/>
  <c r="O20" s="1"/>
  <c r="M18"/>
  <c r="O18" s="1"/>
  <c r="M17"/>
  <c r="O17" s="1"/>
  <c r="M16"/>
  <c r="O16" s="1"/>
  <c r="M15"/>
  <c r="O15" s="1"/>
  <c r="M14"/>
  <c r="O14" s="1"/>
  <c r="M13"/>
  <c r="O13" s="1"/>
  <c r="M12"/>
  <c r="O12" s="1"/>
  <c r="M11"/>
  <c r="O11" s="1"/>
  <c r="M10"/>
  <c r="O10" s="1"/>
  <c r="M9"/>
  <c r="O9" s="1"/>
  <c r="M8"/>
  <c r="O8" s="1"/>
  <c r="M7"/>
  <c r="O7" s="1"/>
  <c r="M6"/>
  <c r="O6" s="1"/>
  <c r="M5"/>
  <c r="O5" s="1"/>
  <c r="M4"/>
  <c r="O4" s="1"/>
  <c r="N2"/>
  <c r="L2"/>
  <c r="K2"/>
  <c r="K2" i="38"/>
  <c r="L2" i="37"/>
  <c r="K2"/>
  <c r="M143" i="35"/>
  <c r="P143" s="1"/>
  <c r="M142"/>
  <c r="P142" s="1"/>
  <c r="M141"/>
  <c r="P141" s="1"/>
  <c r="M140"/>
  <c r="P140" s="1"/>
  <c r="M139"/>
  <c r="P139" s="1"/>
  <c r="M138"/>
  <c r="P138" s="1"/>
  <c r="M137"/>
  <c r="P137" s="1"/>
  <c r="M136"/>
  <c r="P136" s="1"/>
  <c r="M135"/>
  <c r="P135" s="1"/>
  <c r="M134"/>
  <c r="P134" s="1"/>
  <c r="M133"/>
  <c r="P133" s="1"/>
  <c r="M132"/>
  <c r="P132" s="1"/>
  <c r="M131"/>
  <c r="P131" s="1"/>
  <c r="M130"/>
  <c r="P130" s="1"/>
  <c r="M129"/>
  <c r="P129" s="1"/>
  <c r="M128"/>
  <c r="P128" s="1"/>
  <c r="M127"/>
  <c r="P127" s="1"/>
  <c r="M126"/>
  <c r="P126" s="1"/>
  <c r="M125"/>
  <c r="P125" s="1"/>
  <c r="M124"/>
  <c r="P124" s="1"/>
  <c r="M123"/>
  <c r="P123" s="1"/>
  <c r="M122"/>
  <c r="P122" s="1"/>
  <c r="M121"/>
  <c r="P121" s="1"/>
  <c r="M120"/>
  <c r="P120" s="1"/>
  <c r="M119"/>
  <c r="P119" s="1"/>
  <c r="M118"/>
  <c r="P118" s="1"/>
  <c r="M117"/>
  <c r="P117" s="1"/>
  <c r="M116"/>
  <c r="P116" s="1"/>
  <c r="M115"/>
  <c r="P115" s="1"/>
  <c r="M114"/>
  <c r="P114" s="1"/>
  <c r="M113"/>
  <c r="P113" s="1"/>
  <c r="M112"/>
  <c r="P112" s="1"/>
  <c r="M111"/>
  <c r="P111" s="1"/>
  <c r="M110"/>
  <c r="P110" s="1"/>
  <c r="M109"/>
  <c r="P109" s="1"/>
  <c r="M108"/>
  <c r="P108" s="1"/>
  <c r="M107"/>
  <c r="P107" s="1"/>
  <c r="M106"/>
  <c r="P106" s="1"/>
  <c r="M105"/>
  <c r="P105" s="1"/>
  <c r="M104"/>
  <c r="P104" s="1"/>
  <c r="M103"/>
  <c r="P103" s="1"/>
  <c r="M102"/>
  <c r="P102" s="1"/>
  <c r="M101"/>
  <c r="P101" s="1"/>
  <c r="M100"/>
  <c r="P100" s="1"/>
  <c r="M99"/>
  <c r="P99" s="1"/>
  <c r="M98"/>
  <c r="P98" s="1"/>
  <c r="M97"/>
  <c r="P97" s="1"/>
  <c r="M96"/>
  <c r="P96" s="1"/>
  <c r="M95"/>
  <c r="P95" s="1"/>
  <c r="M94"/>
  <c r="P94" s="1"/>
  <c r="M93"/>
  <c r="P93" s="1"/>
  <c r="M92"/>
  <c r="P92" s="1"/>
  <c r="M91"/>
  <c r="P91" s="1"/>
  <c r="M90"/>
  <c r="P90" s="1"/>
  <c r="M89"/>
  <c r="P89" s="1"/>
  <c r="M88"/>
  <c r="P88" s="1"/>
  <c r="M87"/>
  <c r="P87" s="1"/>
  <c r="M86"/>
  <c r="P86" s="1"/>
  <c r="M85"/>
  <c r="P85" s="1"/>
  <c r="M84"/>
  <c r="P84" s="1"/>
  <c r="M83"/>
  <c r="P83" s="1"/>
  <c r="M82"/>
  <c r="P82" s="1"/>
  <c r="M81"/>
  <c r="P81" s="1"/>
  <c r="M80"/>
  <c r="P80" s="1"/>
  <c r="M79"/>
  <c r="P79" s="1"/>
  <c r="M78"/>
  <c r="P78" s="1"/>
  <c r="M77"/>
  <c r="P77" s="1"/>
  <c r="M76"/>
  <c r="P76" s="1"/>
  <c r="M75"/>
  <c r="P75" s="1"/>
  <c r="M74"/>
  <c r="P74" s="1"/>
  <c r="M73"/>
  <c r="P73" s="1"/>
  <c r="M72"/>
  <c r="P72" s="1"/>
  <c r="M71"/>
  <c r="P71" s="1"/>
  <c r="M70"/>
  <c r="P70" s="1"/>
  <c r="M69"/>
  <c r="P69" s="1"/>
  <c r="M68"/>
  <c r="P68" s="1"/>
  <c r="M67"/>
  <c r="P67" s="1"/>
  <c r="M66"/>
  <c r="P66" s="1"/>
  <c r="M65"/>
  <c r="P65" s="1"/>
  <c r="M64"/>
  <c r="P64" s="1"/>
  <c r="M63"/>
  <c r="P63" s="1"/>
  <c r="M62"/>
  <c r="P62" s="1"/>
  <c r="M61"/>
  <c r="P61" s="1"/>
  <c r="M60"/>
  <c r="P60" s="1"/>
  <c r="M59"/>
  <c r="P59" s="1"/>
  <c r="M58"/>
  <c r="P58" s="1"/>
  <c r="M57"/>
  <c r="P57" s="1"/>
  <c r="M56"/>
  <c r="P56" s="1"/>
  <c r="M55"/>
  <c r="P55" s="1"/>
  <c r="M54"/>
  <c r="P54" s="1"/>
  <c r="M53"/>
  <c r="P53" s="1"/>
  <c r="M52"/>
  <c r="P52" s="1"/>
  <c r="M51"/>
  <c r="P51" s="1"/>
  <c r="M50"/>
  <c r="P50" s="1"/>
  <c r="M49"/>
  <c r="P49" s="1"/>
  <c r="M48"/>
  <c r="P48" s="1"/>
  <c r="M47"/>
  <c r="P47" s="1"/>
  <c r="M46"/>
  <c r="P46" s="1"/>
  <c r="M45"/>
  <c r="P45" s="1"/>
  <c r="M44"/>
  <c r="P44" s="1"/>
  <c r="M43"/>
  <c r="P43" s="1"/>
  <c r="M42"/>
  <c r="P42" s="1"/>
  <c r="M41"/>
  <c r="P41" s="1"/>
  <c r="M40"/>
  <c r="P40" s="1"/>
  <c r="M39"/>
  <c r="P39" s="1"/>
  <c r="M38"/>
  <c r="P38" s="1"/>
  <c r="M37"/>
  <c r="P37" s="1"/>
  <c r="M36"/>
  <c r="P36" s="1"/>
  <c r="M35"/>
  <c r="P35" s="1"/>
  <c r="M34"/>
  <c r="P34" s="1"/>
  <c r="M33"/>
  <c r="P33" s="1"/>
  <c r="M32"/>
  <c r="P32" s="1"/>
  <c r="M31"/>
  <c r="P31" s="1"/>
  <c r="M30"/>
  <c r="P30" s="1"/>
  <c r="M29"/>
  <c r="P29" s="1"/>
  <c r="M28"/>
  <c r="P28" s="1"/>
  <c r="M27"/>
  <c r="P27" s="1"/>
  <c r="M26"/>
  <c r="P26" s="1"/>
  <c r="M25"/>
  <c r="P25" s="1"/>
  <c r="M24"/>
  <c r="P24" s="1"/>
  <c r="M23"/>
  <c r="P23" s="1"/>
  <c r="M22"/>
  <c r="P22" s="1"/>
  <c r="M21"/>
  <c r="P21" s="1"/>
  <c r="M20"/>
  <c r="P20" s="1"/>
  <c r="M19"/>
  <c r="P19" s="1"/>
  <c r="M13"/>
  <c r="P13" s="1"/>
  <c r="M10"/>
  <c r="P10" s="1"/>
  <c r="M11"/>
  <c r="P11" s="1"/>
  <c r="M14"/>
  <c r="P14" s="1"/>
  <c r="M18"/>
  <c r="P18" s="1"/>
  <c r="M12"/>
  <c r="P12" s="1"/>
  <c r="M16"/>
  <c r="P16" s="1"/>
  <c r="M17"/>
  <c r="P17" s="1"/>
  <c r="M7"/>
  <c r="P7" s="1"/>
  <c r="M15"/>
  <c r="P15" s="1"/>
  <c r="M5"/>
  <c r="P5" s="1"/>
  <c r="M8"/>
  <c r="P8" s="1"/>
  <c r="M9"/>
  <c r="P9" s="1"/>
  <c r="M6"/>
  <c r="P6" s="1"/>
  <c r="M4"/>
  <c r="P4" s="1"/>
  <c r="M146" i="33"/>
  <c r="P146" s="1"/>
  <c r="M145"/>
  <c r="P145" s="1"/>
  <c r="M143"/>
  <c r="P143" s="1"/>
  <c r="M142"/>
  <c r="P142" s="1"/>
  <c r="M141"/>
  <c r="P141" s="1"/>
  <c r="M140"/>
  <c r="P140" s="1"/>
  <c r="M139"/>
  <c r="P139" s="1"/>
  <c r="M138"/>
  <c r="P138" s="1"/>
  <c r="M137"/>
  <c r="P137" s="1"/>
  <c r="M136"/>
  <c r="P136" s="1"/>
  <c r="M135"/>
  <c r="P135" s="1"/>
  <c r="M104"/>
  <c r="P104" s="1"/>
  <c r="M133"/>
  <c r="P133" s="1"/>
  <c r="M103"/>
  <c r="P103" s="1"/>
  <c r="M134"/>
  <c r="P134" s="1"/>
  <c r="M132"/>
  <c r="P132" s="1"/>
  <c r="M110"/>
  <c r="P110" s="1"/>
  <c r="M9"/>
  <c r="P9" s="1"/>
  <c r="M93"/>
  <c r="P93" s="1"/>
  <c r="M39"/>
  <c r="P39" s="1"/>
  <c r="M76"/>
  <c r="P76" s="1"/>
  <c r="M112"/>
  <c r="P112" s="1"/>
  <c r="M131"/>
  <c r="P131" s="1"/>
  <c r="M71"/>
  <c r="P71" s="1"/>
  <c r="M111"/>
  <c r="P111" s="1"/>
  <c r="M113"/>
  <c r="P113" s="1"/>
  <c r="M114"/>
  <c r="P114" s="1"/>
  <c r="M100"/>
  <c r="P100" s="1"/>
  <c r="M129"/>
  <c r="P129" s="1"/>
  <c r="M88"/>
  <c r="P88" s="1"/>
  <c r="M130"/>
  <c r="P130" s="1"/>
  <c r="M64"/>
  <c r="P64" s="1"/>
  <c r="M81"/>
  <c r="P81" s="1"/>
  <c r="M91"/>
  <c r="P91" s="1"/>
  <c r="M128"/>
  <c r="P128" s="1"/>
  <c r="M72"/>
  <c r="P72" s="1"/>
  <c r="M62"/>
  <c r="P62" s="1"/>
  <c r="M126"/>
  <c r="P126" s="1"/>
  <c r="M61"/>
  <c r="P61" s="1"/>
  <c r="M127"/>
  <c r="P127" s="1"/>
  <c r="M125"/>
  <c r="P125" s="1"/>
  <c r="M120"/>
  <c r="P120" s="1"/>
  <c r="M57"/>
  <c r="P57" s="1"/>
  <c r="M122"/>
  <c r="P122" s="1"/>
  <c r="M124"/>
  <c r="P124" s="1"/>
  <c r="M23"/>
  <c r="P23" s="1"/>
  <c r="M119"/>
  <c r="P119" s="1"/>
  <c r="M118"/>
  <c r="P118" s="1"/>
  <c r="M34"/>
  <c r="P34" s="1"/>
  <c r="M121"/>
  <c r="P121" s="1"/>
  <c r="M26"/>
  <c r="P26" s="1"/>
  <c r="M123"/>
  <c r="P123" s="1"/>
  <c r="M48"/>
  <c r="P48" s="1"/>
  <c r="M24"/>
  <c r="P24" s="1"/>
  <c r="M101"/>
  <c r="P101" s="1"/>
  <c r="M117"/>
  <c r="P117" s="1"/>
  <c r="M116"/>
  <c r="P116" s="1"/>
  <c r="M115"/>
  <c r="P115" s="1"/>
  <c r="M8"/>
  <c r="P8" s="1"/>
  <c r="M109"/>
  <c r="P109" s="1"/>
  <c r="M107"/>
  <c r="P107" s="1"/>
  <c r="M97"/>
  <c r="P97" s="1"/>
  <c r="M105"/>
  <c r="P105" s="1"/>
  <c r="M102"/>
  <c r="P102" s="1"/>
  <c r="M95"/>
  <c r="P95" s="1"/>
  <c r="M106"/>
  <c r="P106" s="1"/>
  <c r="M108"/>
  <c r="P108" s="1"/>
  <c r="M98"/>
  <c r="P98" s="1"/>
  <c r="M99"/>
  <c r="P99" s="1"/>
  <c r="M83"/>
  <c r="P83" s="1"/>
  <c r="M67"/>
  <c r="P67" s="1"/>
  <c r="M96"/>
  <c r="P96" s="1"/>
  <c r="M86"/>
  <c r="P86" s="1"/>
  <c r="M84"/>
  <c r="P84" s="1"/>
  <c r="M85"/>
  <c r="P85" s="1"/>
  <c r="M79"/>
  <c r="P79" s="1"/>
  <c r="M92"/>
  <c r="P92" s="1"/>
  <c r="M94"/>
  <c r="P94" s="1"/>
  <c r="M82"/>
  <c r="P82" s="1"/>
  <c r="M89"/>
  <c r="P89" s="1"/>
  <c r="M87"/>
  <c r="P87" s="1"/>
  <c r="M56"/>
  <c r="P56" s="1"/>
  <c r="M54"/>
  <c r="P54" s="1"/>
  <c r="M74"/>
  <c r="P74" s="1"/>
  <c r="M66"/>
  <c r="P66" s="1"/>
  <c r="M80"/>
  <c r="P80" s="1"/>
  <c r="M90"/>
  <c r="P90" s="1"/>
  <c r="M52"/>
  <c r="P52" s="1"/>
  <c r="M69"/>
  <c r="P69" s="1"/>
  <c r="M65"/>
  <c r="P65" s="1"/>
  <c r="M78"/>
  <c r="P78" s="1"/>
  <c r="M70"/>
  <c r="P70" s="1"/>
  <c r="M77"/>
  <c r="P77" s="1"/>
  <c r="M75"/>
  <c r="P75" s="1"/>
  <c r="M50"/>
  <c r="P50" s="1"/>
  <c r="M68"/>
  <c r="P68" s="1"/>
  <c r="M73"/>
  <c r="P73" s="1"/>
  <c r="M59"/>
  <c r="P59" s="1"/>
  <c r="M46"/>
  <c r="P46" s="1"/>
  <c r="M63"/>
  <c r="P63" s="1"/>
  <c r="M37"/>
  <c r="P37" s="1"/>
  <c r="M55"/>
  <c r="P55" s="1"/>
  <c r="M32"/>
  <c r="P32" s="1"/>
  <c r="M53"/>
  <c r="P53" s="1"/>
  <c r="M60"/>
  <c r="P60" s="1"/>
  <c r="M47"/>
  <c r="P47" s="1"/>
  <c r="M36"/>
  <c r="P36" s="1"/>
  <c r="M45"/>
  <c r="P45" s="1"/>
  <c r="M44"/>
  <c r="P44" s="1"/>
  <c r="M42"/>
  <c r="P42" s="1"/>
  <c r="M58"/>
  <c r="P58" s="1"/>
  <c r="M43"/>
  <c r="P43" s="1"/>
  <c r="M51"/>
  <c r="P51" s="1"/>
  <c r="M22"/>
  <c r="P22" s="1"/>
  <c r="M33"/>
  <c r="P33" s="1"/>
  <c r="M41"/>
  <c r="P41" s="1"/>
  <c r="M49"/>
  <c r="P49" s="1"/>
  <c r="M27"/>
  <c r="P27" s="1"/>
  <c r="M29"/>
  <c r="P29" s="1"/>
  <c r="M30"/>
  <c r="P30" s="1"/>
  <c r="M38"/>
  <c r="P38" s="1"/>
  <c r="M15"/>
  <c r="P15" s="1"/>
  <c r="M14"/>
  <c r="P14" s="1"/>
  <c r="M11"/>
  <c r="P11" s="1"/>
  <c r="M18"/>
  <c r="P18" s="1"/>
  <c r="M31"/>
  <c r="P31" s="1"/>
  <c r="M35"/>
  <c r="P35" s="1"/>
  <c r="M17"/>
  <c r="P17" s="1"/>
  <c r="M19"/>
  <c r="P19" s="1"/>
  <c r="M20"/>
  <c r="P20" s="1"/>
  <c r="M21"/>
  <c r="P21" s="1"/>
  <c r="M40"/>
  <c r="P40" s="1"/>
  <c r="M12"/>
  <c r="P12" s="1"/>
  <c r="M25"/>
  <c r="P25" s="1"/>
  <c r="M16"/>
  <c r="P16" s="1"/>
  <c r="M28"/>
  <c r="P28" s="1"/>
  <c r="M6"/>
  <c r="P6" s="1"/>
  <c r="M7"/>
  <c r="P7" s="1"/>
  <c r="M13"/>
  <c r="P13" s="1"/>
  <c r="M5"/>
  <c r="P5" s="1"/>
  <c r="M10"/>
  <c r="P10" s="1"/>
  <c r="M4"/>
  <c r="P4" s="1"/>
  <c r="N2"/>
  <c r="L2"/>
  <c r="K2"/>
  <c r="K2" i="32"/>
  <c r="G528" i="23"/>
  <c r="H528"/>
  <c r="I528"/>
  <c r="J528"/>
  <c r="G529"/>
  <c r="H529"/>
  <c r="I529"/>
  <c r="J529"/>
  <c r="G530"/>
  <c r="H530"/>
  <c r="I530"/>
  <c r="J530"/>
  <c r="G531"/>
  <c r="H531"/>
  <c r="I531"/>
  <c r="J531"/>
  <c r="G532"/>
  <c r="H532"/>
  <c r="I532"/>
  <c r="J532"/>
  <c r="G533"/>
  <c r="H533"/>
  <c r="I533"/>
  <c r="J533"/>
  <c r="G534"/>
  <c r="H534"/>
  <c r="I534"/>
  <c r="J534"/>
  <c r="G535"/>
  <c r="H535"/>
  <c r="I535"/>
  <c r="J535"/>
  <c r="G536"/>
  <c r="H536"/>
  <c r="I536"/>
  <c r="J536"/>
  <c r="G537"/>
  <c r="H537"/>
  <c r="I537"/>
  <c r="J537"/>
  <c r="G538"/>
  <c r="H538"/>
  <c r="I538"/>
  <c r="J538"/>
  <c r="G539"/>
  <c r="H539"/>
  <c r="I539"/>
  <c r="J539"/>
  <c r="G540"/>
  <c r="H540"/>
  <c r="I540"/>
  <c r="J540"/>
  <c r="G541"/>
  <c r="H541"/>
  <c r="I541"/>
  <c r="J541"/>
  <c r="G542"/>
  <c r="H542"/>
  <c r="I542"/>
  <c r="J542"/>
  <c r="G543"/>
  <c r="H543"/>
  <c r="I543"/>
  <c r="J543"/>
  <c r="G544"/>
  <c r="H544"/>
  <c r="I544"/>
  <c r="J544"/>
  <c r="G545"/>
  <c r="H545"/>
  <c r="I545"/>
  <c r="J545"/>
  <c r="G546"/>
  <c r="H546"/>
  <c r="I546"/>
  <c r="J546"/>
  <c r="G547"/>
  <c r="H547"/>
  <c r="I547"/>
  <c r="J547"/>
  <c r="G548"/>
  <c r="H548"/>
  <c r="I548"/>
  <c r="J548"/>
  <c r="G549"/>
  <c r="H549"/>
  <c r="I549"/>
  <c r="J549"/>
  <c r="G550"/>
  <c r="H550"/>
  <c r="I550"/>
  <c r="J550"/>
  <c r="G551"/>
  <c r="H551"/>
  <c r="I551"/>
  <c r="J551"/>
  <c r="G552"/>
  <c r="H552"/>
  <c r="I552"/>
  <c r="J552"/>
  <c r="G553"/>
  <c r="H553"/>
  <c r="I553"/>
  <c r="J553"/>
  <c r="G554"/>
  <c r="H554"/>
  <c r="I554"/>
  <c r="J554"/>
  <c r="G555"/>
  <c r="H555"/>
  <c r="I555"/>
  <c r="J555"/>
  <c r="G556"/>
  <c r="H556"/>
  <c r="I556"/>
  <c r="J556"/>
  <c r="G557"/>
  <c r="H557"/>
  <c r="I557"/>
  <c r="J557"/>
  <c r="G558"/>
  <c r="H558"/>
  <c r="I558"/>
  <c r="J558"/>
  <c r="G559"/>
  <c r="H559"/>
  <c r="I559"/>
  <c r="J559"/>
  <c r="G560"/>
  <c r="H560"/>
  <c r="I560"/>
  <c r="J560"/>
  <c r="G561"/>
  <c r="H561"/>
  <c r="I561"/>
  <c r="J561"/>
  <c r="G562"/>
  <c r="H562"/>
  <c r="I562"/>
  <c r="J562"/>
  <c r="G563"/>
  <c r="H563"/>
  <c r="I563"/>
  <c r="J563"/>
  <c r="G564"/>
  <c r="H564"/>
  <c r="I564"/>
  <c r="J564"/>
  <c r="G565"/>
  <c r="H565"/>
  <c r="I565"/>
  <c r="J565"/>
  <c r="G566"/>
  <c r="H566"/>
  <c r="I566"/>
  <c r="J566"/>
  <c r="G567"/>
  <c r="H567"/>
  <c r="I567"/>
  <c r="J567"/>
  <c r="G568"/>
  <c r="H568"/>
  <c r="I568"/>
  <c r="J568"/>
  <c r="G569"/>
  <c r="H569"/>
  <c r="I569"/>
  <c r="J569"/>
  <c r="G570"/>
  <c r="H570"/>
  <c r="I570"/>
  <c r="J570"/>
  <c r="G571"/>
  <c r="H571"/>
  <c r="I571"/>
  <c r="J571"/>
  <c r="G572"/>
  <c r="H572"/>
  <c r="I572"/>
  <c r="J572"/>
  <c r="G573"/>
  <c r="H573"/>
  <c r="I573"/>
  <c r="J573"/>
  <c r="G574"/>
  <c r="H574"/>
  <c r="I574"/>
  <c r="J574"/>
  <c r="G575"/>
  <c r="H575"/>
  <c r="I575"/>
  <c r="J575"/>
  <c r="G576"/>
  <c r="H576"/>
  <c r="I576"/>
  <c r="J576"/>
  <c r="G577"/>
  <c r="H577"/>
  <c r="I577"/>
  <c r="J577"/>
  <c r="G578"/>
  <c r="H578"/>
  <c r="I578"/>
  <c r="J578"/>
  <c r="G579"/>
  <c r="H579"/>
  <c r="I579"/>
  <c r="J579"/>
  <c r="G580"/>
  <c r="H580"/>
  <c r="I580"/>
  <c r="J580"/>
  <c r="G581"/>
  <c r="H581"/>
  <c r="I581"/>
  <c r="J581"/>
  <c r="G582"/>
  <c r="H582"/>
  <c r="I582"/>
  <c r="J582"/>
  <c r="G583"/>
  <c r="H583"/>
  <c r="I583"/>
  <c r="J583"/>
  <c r="G584"/>
  <c r="H584"/>
  <c r="I584"/>
  <c r="J584"/>
  <c r="G585"/>
  <c r="H585"/>
  <c r="I585"/>
  <c r="J585"/>
  <c r="G586"/>
  <c r="H586"/>
  <c r="I586"/>
  <c r="J586"/>
  <c r="G587"/>
  <c r="H587"/>
  <c r="I587"/>
  <c r="J587"/>
  <c r="G588"/>
  <c r="H588"/>
  <c r="I588"/>
  <c r="J588"/>
  <c r="G589"/>
  <c r="H589"/>
  <c r="I589"/>
  <c r="J589"/>
  <c r="G590"/>
  <c r="H590"/>
  <c r="I590"/>
  <c r="J590"/>
  <c r="G591"/>
  <c r="H591"/>
  <c r="I591"/>
  <c r="J591"/>
  <c r="G592"/>
  <c r="H592"/>
  <c r="I592"/>
  <c r="J592"/>
  <c r="G593"/>
  <c r="H593"/>
  <c r="I593"/>
  <c r="J593"/>
  <c r="G594"/>
  <c r="H594"/>
  <c r="I594"/>
  <c r="J594"/>
  <c r="G595"/>
  <c r="H595"/>
  <c r="I595"/>
  <c r="J595"/>
  <c r="G596"/>
  <c r="H596"/>
  <c r="I596"/>
  <c r="J596"/>
  <c r="G597"/>
  <c r="H597"/>
  <c r="I597"/>
  <c r="J597"/>
  <c r="G598"/>
  <c r="H598"/>
  <c r="I598"/>
  <c r="J598"/>
  <c r="G599"/>
  <c r="H599"/>
  <c r="I599"/>
  <c r="J599"/>
  <c r="G600"/>
  <c r="H600"/>
  <c r="I600"/>
  <c r="J600"/>
  <c r="G601"/>
  <c r="H601"/>
  <c r="I601"/>
  <c r="J601"/>
  <c r="G602"/>
  <c r="H602"/>
  <c r="I602"/>
  <c r="J602"/>
  <c r="G603"/>
  <c r="H603"/>
  <c r="I603"/>
  <c r="J603"/>
  <c r="G604"/>
  <c r="H604"/>
  <c r="I604"/>
  <c r="J604"/>
  <c r="G605"/>
  <c r="H605"/>
  <c r="I605"/>
  <c r="J605"/>
  <c r="G606"/>
  <c r="H606"/>
  <c r="I606"/>
  <c r="J606"/>
  <c r="G607"/>
  <c r="H607"/>
  <c r="I607"/>
  <c r="J607"/>
  <c r="G608"/>
  <c r="H608"/>
  <c r="I608"/>
  <c r="J608"/>
  <c r="G609"/>
  <c r="H609"/>
  <c r="I609"/>
  <c r="J609"/>
  <c r="G610"/>
  <c r="H610"/>
  <c r="I610"/>
  <c r="J610"/>
  <c r="G611"/>
  <c r="H611"/>
  <c r="I611"/>
  <c r="J611"/>
  <c r="G612"/>
  <c r="H612"/>
  <c r="I612"/>
  <c r="J612"/>
  <c r="G613"/>
  <c r="H613"/>
  <c r="I613"/>
  <c r="J613"/>
  <c r="G614"/>
  <c r="H614"/>
  <c r="I614"/>
  <c r="J614"/>
  <c r="G615"/>
  <c r="H615"/>
  <c r="I615"/>
  <c r="J615"/>
  <c r="G616"/>
  <c r="H616"/>
  <c r="I616"/>
  <c r="J616"/>
  <c r="G617"/>
  <c r="H617"/>
  <c r="I617"/>
  <c r="J617"/>
  <c r="G618"/>
  <c r="H618"/>
  <c r="I618"/>
  <c r="J618"/>
  <c r="G619"/>
  <c r="H619"/>
  <c r="I619"/>
  <c r="J619"/>
  <c r="G620"/>
  <c r="H620"/>
  <c r="I620"/>
  <c r="J620"/>
  <c r="G621"/>
  <c r="H621"/>
  <c r="I621"/>
  <c r="J621"/>
  <c r="G622"/>
  <c r="H622"/>
  <c r="I622"/>
  <c r="J622"/>
  <c r="G623"/>
  <c r="H623"/>
  <c r="I623"/>
  <c r="J623"/>
  <c r="G624"/>
  <c r="H624"/>
  <c r="I624"/>
  <c r="J624"/>
  <c r="G625"/>
  <c r="H625"/>
  <c r="I625"/>
  <c r="J625"/>
  <c r="G626"/>
  <c r="H626"/>
  <c r="I626"/>
  <c r="J626"/>
  <c r="G627"/>
  <c r="H627"/>
  <c r="I627"/>
  <c r="J627"/>
  <c r="G628"/>
  <c r="H628"/>
  <c r="I628"/>
  <c r="J628"/>
  <c r="G629"/>
  <c r="H629"/>
  <c r="I629"/>
  <c r="J629"/>
  <c r="G630"/>
  <c r="H630"/>
  <c r="I630"/>
  <c r="J630"/>
  <c r="G631"/>
  <c r="H631"/>
  <c r="I631"/>
  <c r="J631"/>
  <c r="G632"/>
  <c r="H632"/>
  <c r="I632"/>
  <c r="J632"/>
  <c r="G633"/>
  <c r="H633"/>
  <c r="I633"/>
  <c r="J633"/>
  <c r="G634"/>
  <c r="H634"/>
  <c r="I634"/>
  <c r="J634"/>
  <c r="G635"/>
  <c r="H635"/>
  <c r="I635"/>
  <c r="J635"/>
  <c r="G636"/>
  <c r="H636"/>
  <c r="I636"/>
  <c r="J636"/>
  <c r="G637"/>
  <c r="H637"/>
  <c r="I637"/>
  <c r="J637"/>
  <c r="G638"/>
  <c r="H638"/>
  <c r="I638"/>
  <c r="J638"/>
  <c r="G639"/>
  <c r="H639"/>
  <c r="I639"/>
  <c r="J639"/>
  <c r="G640"/>
  <c r="H640"/>
  <c r="I640"/>
  <c r="J640"/>
  <c r="G641"/>
  <c r="H641"/>
  <c r="I641"/>
  <c r="J641"/>
  <c r="G642"/>
  <c r="H642"/>
  <c r="I642"/>
  <c r="J642"/>
  <c r="G643"/>
  <c r="H643"/>
  <c r="I643"/>
  <c r="J643"/>
  <c r="G644"/>
  <c r="H644"/>
  <c r="I644"/>
  <c r="J644"/>
  <c r="G645"/>
  <c r="H645"/>
  <c r="I645"/>
  <c r="J645"/>
  <c r="G646"/>
  <c r="H646"/>
  <c r="I646"/>
  <c r="J646"/>
  <c r="G647"/>
  <c r="H647"/>
  <c r="I647"/>
  <c r="J647"/>
  <c r="G648"/>
  <c r="H648"/>
  <c r="I648"/>
  <c r="J648"/>
  <c r="G649"/>
  <c r="H649"/>
  <c r="I649"/>
  <c r="J649"/>
  <c r="G650"/>
  <c r="H650"/>
  <c r="I650"/>
  <c r="J650"/>
  <c r="G651"/>
  <c r="H651"/>
  <c r="I651"/>
  <c r="J651"/>
  <c r="G652"/>
  <c r="H652"/>
  <c r="I652"/>
  <c r="J652"/>
  <c r="G653"/>
  <c r="H653"/>
  <c r="I653"/>
  <c r="J653"/>
  <c r="G654"/>
  <c r="H654"/>
  <c r="I654"/>
  <c r="J654"/>
  <c r="G655"/>
  <c r="H655"/>
  <c r="I655"/>
  <c r="J655"/>
  <c r="G656"/>
  <c r="H656"/>
  <c r="I656"/>
  <c r="J656"/>
  <c r="G657"/>
  <c r="H657"/>
  <c r="I657"/>
  <c r="J657"/>
  <c r="G658"/>
  <c r="H658"/>
  <c r="I658"/>
  <c r="J658"/>
  <c r="G659"/>
  <c r="H659"/>
  <c r="I659"/>
  <c r="J659"/>
  <c r="G660"/>
  <c r="H660"/>
  <c r="I660"/>
  <c r="J660"/>
  <c r="G661"/>
  <c r="H661"/>
  <c r="I661"/>
  <c r="J661"/>
  <c r="G6"/>
  <c r="H6"/>
  <c r="I6"/>
  <c r="J6"/>
  <c r="G7"/>
  <c r="H7"/>
  <c r="I7"/>
  <c r="J7"/>
  <c r="G8"/>
  <c r="H8"/>
  <c r="I8"/>
  <c r="J8"/>
  <c r="G9"/>
  <c r="H9"/>
  <c r="I9"/>
  <c r="J9"/>
  <c r="G10"/>
  <c r="H10"/>
  <c r="I10"/>
  <c r="J10"/>
  <c r="G11"/>
  <c r="H11"/>
  <c r="I11"/>
  <c r="J11"/>
  <c r="G12"/>
  <c r="H12"/>
  <c r="I12"/>
  <c r="J12"/>
  <c r="G13"/>
  <c r="H13"/>
  <c r="I13"/>
  <c r="J13"/>
  <c r="G14"/>
  <c r="H14"/>
  <c r="I14"/>
  <c r="J14"/>
  <c r="G15"/>
  <c r="H15"/>
  <c r="I15"/>
  <c r="J15"/>
  <c r="G16"/>
  <c r="H16"/>
  <c r="I16"/>
  <c r="J16"/>
  <c r="G17"/>
  <c r="H17"/>
  <c r="I17"/>
  <c r="J17"/>
  <c r="G18"/>
  <c r="H18"/>
  <c r="I18"/>
  <c r="J18"/>
  <c r="G19"/>
  <c r="H19"/>
  <c r="I19"/>
  <c r="J19"/>
  <c r="G20"/>
  <c r="H20"/>
  <c r="I20"/>
  <c r="J20"/>
  <c r="G21"/>
  <c r="H21"/>
  <c r="I21"/>
  <c r="J21"/>
  <c r="G22"/>
  <c r="H22"/>
  <c r="I22"/>
  <c r="J22"/>
  <c r="G23"/>
  <c r="H23"/>
  <c r="I23"/>
  <c r="J23"/>
  <c r="G24"/>
  <c r="H24"/>
  <c r="I24"/>
  <c r="J24"/>
  <c r="G25"/>
  <c r="H25"/>
  <c r="I25"/>
  <c r="J25"/>
  <c r="G26"/>
  <c r="H26"/>
  <c r="I26"/>
  <c r="J26"/>
  <c r="G27"/>
  <c r="H27"/>
  <c r="I27"/>
  <c r="J27"/>
  <c r="G28"/>
  <c r="H28"/>
  <c r="I28"/>
  <c r="J28"/>
  <c r="G29"/>
  <c r="H29"/>
  <c r="I29"/>
  <c r="J29"/>
  <c r="G30"/>
  <c r="H30"/>
  <c r="I30"/>
  <c r="J30"/>
  <c r="G31"/>
  <c r="H31"/>
  <c r="I31"/>
  <c r="J31"/>
  <c r="G32"/>
  <c r="H32"/>
  <c r="I32"/>
  <c r="J32"/>
  <c r="G33"/>
  <c r="H33"/>
  <c r="I33"/>
  <c r="J33"/>
  <c r="G34"/>
  <c r="H34"/>
  <c r="I34"/>
  <c r="J34"/>
  <c r="G35"/>
  <c r="H35"/>
  <c r="I35"/>
  <c r="J35"/>
  <c r="G36"/>
  <c r="H36"/>
  <c r="I36"/>
  <c r="J36"/>
  <c r="G37"/>
  <c r="H37"/>
  <c r="I37"/>
  <c r="J37"/>
  <c r="G38"/>
  <c r="H38"/>
  <c r="I38"/>
  <c r="J38"/>
  <c r="G39"/>
  <c r="H39"/>
  <c r="I39"/>
  <c r="J39"/>
  <c r="G40"/>
  <c r="H40"/>
  <c r="I40"/>
  <c r="J40"/>
  <c r="G41"/>
  <c r="H41"/>
  <c r="I41"/>
  <c r="J41"/>
  <c r="G42"/>
  <c r="H42"/>
  <c r="I42"/>
  <c r="J42"/>
  <c r="G43"/>
  <c r="H43"/>
  <c r="I43"/>
  <c r="J43"/>
  <c r="G44"/>
  <c r="H44"/>
  <c r="I44"/>
  <c r="J44"/>
  <c r="G45"/>
  <c r="H45"/>
  <c r="I45"/>
  <c r="J45"/>
  <c r="G46"/>
  <c r="H46"/>
  <c r="I46"/>
  <c r="J46"/>
  <c r="G47"/>
  <c r="H47"/>
  <c r="I47"/>
  <c r="J47"/>
  <c r="G48"/>
  <c r="H48"/>
  <c r="I48"/>
  <c r="J48"/>
  <c r="G49"/>
  <c r="H49"/>
  <c r="I49"/>
  <c r="J49"/>
  <c r="G50"/>
  <c r="H50"/>
  <c r="I50"/>
  <c r="J50"/>
  <c r="G51"/>
  <c r="H51"/>
  <c r="I51"/>
  <c r="J51"/>
  <c r="G52"/>
  <c r="H52"/>
  <c r="I52"/>
  <c r="J52"/>
  <c r="G53"/>
  <c r="H53"/>
  <c r="I53"/>
  <c r="J53"/>
  <c r="G54"/>
  <c r="H54"/>
  <c r="I54"/>
  <c r="J54"/>
  <c r="G55"/>
  <c r="H55"/>
  <c r="I55"/>
  <c r="J55"/>
  <c r="G56"/>
  <c r="H56"/>
  <c r="I56"/>
  <c r="J56"/>
  <c r="G57"/>
  <c r="H57"/>
  <c r="I57"/>
  <c r="J57"/>
  <c r="G58"/>
  <c r="H58"/>
  <c r="I58"/>
  <c r="J58"/>
  <c r="G59"/>
  <c r="H59"/>
  <c r="I59"/>
  <c r="J59"/>
  <c r="G60"/>
  <c r="H60"/>
  <c r="I60"/>
  <c r="J60"/>
  <c r="G61"/>
  <c r="H61"/>
  <c r="I61"/>
  <c r="J61"/>
  <c r="G62"/>
  <c r="H62"/>
  <c r="I62"/>
  <c r="J62"/>
  <c r="G63"/>
  <c r="H63"/>
  <c r="I63"/>
  <c r="J63"/>
  <c r="G64"/>
  <c r="H64"/>
  <c r="I64"/>
  <c r="J64"/>
  <c r="G65"/>
  <c r="H65"/>
  <c r="I65"/>
  <c r="J65"/>
  <c r="G66"/>
  <c r="H66"/>
  <c r="I66"/>
  <c r="J66"/>
  <c r="G67"/>
  <c r="H67"/>
  <c r="I67"/>
  <c r="J67"/>
  <c r="G68"/>
  <c r="H68"/>
  <c r="I68"/>
  <c r="J68"/>
  <c r="G69"/>
  <c r="H69"/>
  <c r="I69"/>
  <c r="J69"/>
  <c r="G70"/>
  <c r="H70"/>
  <c r="I70"/>
  <c r="J70"/>
  <c r="G71"/>
  <c r="H71"/>
  <c r="I71"/>
  <c r="J71"/>
  <c r="G72"/>
  <c r="H72"/>
  <c r="I72"/>
  <c r="J72"/>
  <c r="G73"/>
  <c r="H73"/>
  <c r="I73"/>
  <c r="J73"/>
  <c r="G74"/>
  <c r="H74"/>
  <c r="I74"/>
  <c r="J74"/>
  <c r="G75"/>
  <c r="H75"/>
  <c r="I75"/>
  <c r="J75"/>
  <c r="G76"/>
  <c r="H76"/>
  <c r="I76"/>
  <c r="J76"/>
  <c r="G77"/>
  <c r="H77"/>
  <c r="I77"/>
  <c r="J77"/>
  <c r="G78"/>
  <c r="H78"/>
  <c r="I78"/>
  <c r="J78"/>
  <c r="G79"/>
  <c r="H79"/>
  <c r="I79"/>
  <c r="J79"/>
  <c r="G80"/>
  <c r="H80"/>
  <c r="I80"/>
  <c r="J80"/>
  <c r="G81"/>
  <c r="H81"/>
  <c r="I81"/>
  <c r="J81"/>
  <c r="G82"/>
  <c r="H82"/>
  <c r="I82"/>
  <c r="J82"/>
  <c r="G83"/>
  <c r="H83"/>
  <c r="I83"/>
  <c r="J83"/>
  <c r="G84"/>
  <c r="H84"/>
  <c r="I84"/>
  <c r="J84"/>
  <c r="G85"/>
  <c r="H85"/>
  <c r="I85"/>
  <c r="J85"/>
  <c r="G86"/>
  <c r="H86"/>
  <c r="I86"/>
  <c r="J86"/>
  <c r="G87"/>
  <c r="H87"/>
  <c r="I87"/>
  <c r="J87"/>
  <c r="G88"/>
  <c r="H88"/>
  <c r="I88"/>
  <c r="J88"/>
  <c r="G89"/>
  <c r="H89"/>
  <c r="I89"/>
  <c r="J89"/>
  <c r="G90"/>
  <c r="H90"/>
  <c r="I90"/>
  <c r="J90"/>
  <c r="G91"/>
  <c r="H91"/>
  <c r="I91"/>
  <c r="J91"/>
  <c r="G92"/>
  <c r="H92"/>
  <c r="I92"/>
  <c r="J92"/>
  <c r="G93"/>
  <c r="H93"/>
  <c r="I93"/>
  <c r="J93"/>
  <c r="G94"/>
  <c r="H94"/>
  <c r="I94"/>
  <c r="J94"/>
  <c r="G95"/>
  <c r="H95"/>
  <c r="I95"/>
  <c r="J95"/>
  <c r="G96"/>
  <c r="H96"/>
  <c r="I96"/>
  <c r="J96"/>
  <c r="G97"/>
  <c r="H97"/>
  <c r="I97"/>
  <c r="J97"/>
  <c r="G98"/>
  <c r="H98"/>
  <c r="I98"/>
  <c r="J98"/>
  <c r="G99"/>
  <c r="H99"/>
  <c r="I99"/>
  <c r="J99"/>
  <c r="G100"/>
  <c r="H100"/>
  <c r="I100"/>
  <c r="J100"/>
  <c r="G101"/>
  <c r="H101"/>
  <c r="I101"/>
  <c r="J101"/>
  <c r="G102"/>
  <c r="H102"/>
  <c r="I102"/>
  <c r="J102"/>
  <c r="G103"/>
  <c r="H103"/>
  <c r="I103"/>
  <c r="J103"/>
  <c r="G104"/>
  <c r="H104"/>
  <c r="I104"/>
  <c r="J104"/>
  <c r="G105"/>
  <c r="H105"/>
  <c r="I105"/>
  <c r="J105"/>
  <c r="G106"/>
  <c r="H106"/>
  <c r="I106"/>
  <c r="J106"/>
  <c r="G107"/>
  <c r="H107"/>
  <c r="I107"/>
  <c r="J107"/>
  <c r="G108"/>
  <c r="H108"/>
  <c r="I108"/>
  <c r="J108"/>
  <c r="G109"/>
  <c r="H109"/>
  <c r="I109"/>
  <c r="J109"/>
  <c r="G110"/>
  <c r="H110"/>
  <c r="I110"/>
  <c r="J110"/>
  <c r="G111"/>
  <c r="H111"/>
  <c r="I111"/>
  <c r="J111"/>
  <c r="G112"/>
  <c r="H112"/>
  <c r="I112"/>
  <c r="J112"/>
  <c r="G113"/>
  <c r="H113"/>
  <c r="I113"/>
  <c r="J113"/>
  <c r="G114"/>
  <c r="H114"/>
  <c r="I114"/>
  <c r="J114"/>
  <c r="G115"/>
  <c r="H115"/>
  <c r="I115"/>
  <c r="J115"/>
  <c r="G116"/>
  <c r="H116"/>
  <c r="I116"/>
  <c r="J116"/>
  <c r="G117"/>
  <c r="H117"/>
  <c r="I117"/>
  <c r="J117"/>
  <c r="G118"/>
  <c r="H118"/>
  <c r="I118"/>
  <c r="J118"/>
  <c r="G119"/>
  <c r="H119"/>
  <c r="I119"/>
  <c r="J119"/>
  <c r="G120"/>
  <c r="H120"/>
  <c r="I120"/>
  <c r="J120"/>
  <c r="G121"/>
  <c r="H121"/>
  <c r="I121"/>
  <c r="J121"/>
  <c r="G122"/>
  <c r="H122"/>
  <c r="I122"/>
  <c r="J122"/>
  <c r="G123"/>
  <c r="H123"/>
  <c r="I123"/>
  <c r="J123"/>
  <c r="G124"/>
  <c r="H124"/>
  <c r="I124"/>
  <c r="J124"/>
  <c r="G125"/>
  <c r="H125"/>
  <c r="I125"/>
  <c r="J125"/>
  <c r="G126"/>
  <c r="H126"/>
  <c r="I126"/>
  <c r="J126"/>
  <c r="G127"/>
  <c r="H127"/>
  <c r="I127"/>
  <c r="J127"/>
  <c r="G128"/>
  <c r="H128"/>
  <c r="I128"/>
  <c r="J128"/>
  <c r="G129"/>
  <c r="H129"/>
  <c r="I129"/>
  <c r="J129"/>
  <c r="G130"/>
  <c r="H130"/>
  <c r="I130"/>
  <c r="J130"/>
  <c r="G131"/>
  <c r="H131"/>
  <c r="I131"/>
  <c r="J131"/>
  <c r="G132"/>
  <c r="H132"/>
  <c r="I132"/>
  <c r="J132"/>
  <c r="G133"/>
  <c r="H133"/>
  <c r="I133"/>
  <c r="J133"/>
  <c r="G134"/>
  <c r="H134"/>
  <c r="I134"/>
  <c r="J134"/>
  <c r="G135"/>
  <c r="H135"/>
  <c r="I135"/>
  <c r="J135"/>
  <c r="G136"/>
  <c r="H136"/>
  <c r="I136"/>
  <c r="J136"/>
  <c r="G137"/>
  <c r="H137"/>
  <c r="I137"/>
  <c r="J137"/>
  <c r="G138"/>
  <c r="H138"/>
  <c r="I138"/>
  <c r="J138"/>
  <c r="G139"/>
  <c r="H139"/>
  <c r="I139"/>
  <c r="J139"/>
  <c r="G140"/>
  <c r="H140"/>
  <c r="I140"/>
  <c r="J140"/>
  <c r="G141"/>
  <c r="H141"/>
  <c r="I141"/>
  <c r="J141"/>
  <c r="G142"/>
  <c r="H142"/>
  <c r="I142"/>
  <c r="J142"/>
  <c r="G143"/>
  <c r="H143"/>
  <c r="I143"/>
  <c r="J143"/>
  <c r="G144"/>
  <c r="H144"/>
  <c r="I144"/>
  <c r="J144"/>
  <c r="G145"/>
  <c r="H145"/>
  <c r="I145"/>
  <c r="J145"/>
  <c r="G146"/>
  <c r="H146"/>
  <c r="I146"/>
  <c r="J146"/>
  <c r="G147"/>
  <c r="H147"/>
  <c r="I147"/>
  <c r="J147"/>
  <c r="G148"/>
  <c r="H148"/>
  <c r="I148"/>
  <c r="J148"/>
  <c r="G149"/>
  <c r="H149"/>
  <c r="I149"/>
  <c r="J149"/>
  <c r="G150"/>
  <c r="H150"/>
  <c r="I150"/>
  <c r="J150"/>
  <c r="G151"/>
  <c r="H151"/>
  <c r="I151"/>
  <c r="J151"/>
  <c r="G152"/>
  <c r="H152"/>
  <c r="I152"/>
  <c r="J152"/>
  <c r="G153"/>
  <c r="H153"/>
  <c r="I153"/>
  <c r="J153"/>
  <c r="G154"/>
  <c r="H154"/>
  <c r="I154"/>
  <c r="J154"/>
  <c r="G155"/>
  <c r="H155"/>
  <c r="I155"/>
  <c r="J155"/>
  <c r="G156"/>
  <c r="H156"/>
  <c r="I156"/>
  <c r="J156"/>
  <c r="G157"/>
  <c r="H157"/>
  <c r="I157"/>
  <c r="J157"/>
  <c r="G158"/>
  <c r="H158"/>
  <c r="I158"/>
  <c r="J158"/>
  <c r="G159"/>
  <c r="H159"/>
  <c r="I159"/>
  <c r="J159"/>
  <c r="G160"/>
  <c r="H160"/>
  <c r="I160"/>
  <c r="J160"/>
  <c r="G161"/>
  <c r="H161"/>
  <c r="I161"/>
  <c r="J161"/>
  <c r="G162"/>
  <c r="H162"/>
  <c r="I162"/>
  <c r="J162"/>
  <c r="G163"/>
  <c r="H163"/>
  <c r="I163"/>
  <c r="J163"/>
  <c r="G164"/>
  <c r="H164"/>
  <c r="I164"/>
  <c r="J164"/>
  <c r="G165"/>
  <c r="H165"/>
  <c r="I165"/>
  <c r="J165"/>
  <c r="G166"/>
  <c r="H166"/>
  <c r="I166"/>
  <c r="J166"/>
  <c r="G167"/>
  <c r="H167"/>
  <c r="I167"/>
  <c r="J167"/>
  <c r="G168"/>
  <c r="H168"/>
  <c r="I168"/>
  <c r="J168"/>
  <c r="G169"/>
  <c r="H169"/>
  <c r="I169"/>
  <c r="J169"/>
  <c r="G170"/>
  <c r="H170"/>
  <c r="I170"/>
  <c r="J170"/>
  <c r="G171"/>
  <c r="H171"/>
  <c r="I171"/>
  <c r="J171"/>
  <c r="G172"/>
  <c r="H172"/>
  <c r="I172"/>
  <c r="J172"/>
  <c r="G173"/>
  <c r="H173"/>
  <c r="I173"/>
  <c r="J173"/>
  <c r="G174"/>
  <c r="H174"/>
  <c r="I174"/>
  <c r="J174"/>
  <c r="G175"/>
  <c r="H175"/>
  <c r="I175"/>
  <c r="J175"/>
  <c r="G176"/>
  <c r="H176"/>
  <c r="I176"/>
  <c r="J176"/>
  <c r="G177"/>
  <c r="H177"/>
  <c r="I177"/>
  <c r="J177"/>
  <c r="G178"/>
  <c r="H178"/>
  <c r="I178"/>
  <c r="J178"/>
  <c r="G179"/>
  <c r="H179"/>
  <c r="I179"/>
  <c r="J179"/>
  <c r="G180"/>
  <c r="H180"/>
  <c r="I180"/>
  <c r="J180"/>
  <c r="G181"/>
  <c r="H181"/>
  <c r="I181"/>
  <c r="J181"/>
  <c r="G182"/>
  <c r="H182"/>
  <c r="I182"/>
  <c r="J182"/>
  <c r="G183"/>
  <c r="H183"/>
  <c r="I183"/>
  <c r="J183"/>
  <c r="G184"/>
  <c r="H184"/>
  <c r="I184"/>
  <c r="J184"/>
  <c r="G185"/>
  <c r="H185"/>
  <c r="I185"/>
  <c r="J185"/>
  <c r="G186"/>
  <c r="H186"/>
  <c r="I186"/>
  <c r="J186"/>
  <c r="G187"/>
  <c r="H187"/>
  <c r="I187"/>
  <c r="J187"/>
  <c r="G188"/>
  <c r="H188"/>
  <c r="I188"/>
  <c r="J188"/>
  <c r="G189"/>
  <c r="H189"/>
  <c r="I189"/>
  <c r="J189"/>
  <c r="G190"/>
  <c r="H190"/>
  <c r="I190"/>
  <c r="J190"/>
  <c r="G191"/>
  <c r="H191"/>
  <c r="I191"/>
  <c r="J191"/>
  <c r="G192"/>
  <c r="H192"/>
  <c r="I192"/>
  <c r="J192"/>
  <c r="G193"/>
  <c r="H193"/>
  <c r="I193"/>
  <c r="J193"/>
  <c r="G194"/>
  <c r="H194"/>
  <c r="I194"/>
  <c r="J194"/>
  <c r="G195"/>
  <c r="H195"/>
  <c r="I195"/>
  <c r="J195"/>
  <c r="G196"/>
  <c r="H196"/>
  <c r="I196"/>
  <c r="J196"/>
  <c r="G197"/>
  <c r="H197"/>
  <c r="I197"/>
  <c r="J197"/>
  <c r="G198"/>
  <c r="H198"/>
  <c r="I198"/>
  <c r="J198"/>
  <c r="G199"/>
  <c r="H199"/>
  <c r="I199"/>
  <c r="J199"/>
  <c r="G200"/>
  <c r="H200"/>
  <c r="I200"/>
  <c r="J200"/>
  <c r="G201"/>
  <c r="H201"/>
  <c r="I201"/>
  <c r="J201"/>
  <c r="G202"/>
  <c r="H202"/>
  <c r="I202"/>
  <c r="J202"/>
  <c r="G203"/>
  <c r="H203"/>
  <c r="I203"/>
  <c r="J203"/>
  <c r="G204"/>
  <c r="H204"/>
  <c r="I204"/>
  <c r="J204"/>
  <c r="G205"/>
  <c r="H205"/>
  <c r="I205"/>
  <c r="J205"/>
  <c r="G206"/>
  <c r="H206"/>
  <c r="I206"/>
  <c r="J206"/>
  <c r="G207"/>
  <c r="H207"/>
  <c r="I207"/>
  <c r="J207"/>
  <c r="G208"/>
  <c r="H208"/>
  <c r="I208"/>
  <c r="J208"/>
  <c r="G209"/>
  <c r="H209"/>
  <c r="I209"/>
  <c r="J209"/>
  <c r="G210"/>
  <c r="H210"/>
  <c r="I210"/>
  <c r="J210"/>
  <c r="G211"/>
  <c r="H211"/>
  <c r="I211"/>
  <c r="J211"/>
  <c r="G212"/>
  <c r="H212"/>
  <c r="I212"/>
  <c r="J212"/>
  <c r="G213"/>
  <c r="H213"/>
  <c r="I213"/>
  <c r="J213"/>
  <c r="G214"/>
  <c r="H214"/>
  <c r="I214"/>
  <c r="J214"/>
  <c r="G215"/>
  <c r="H215"/>
  <c r="I215"/>
  <c r="J215"/>
  <c r="G216"/>
  <c r="H216"/>
  <c r="I216"/>
  <c r="J216"/>
  <c r="G217"/>
  <c r="H217"/>
  <c r="I217"/>
  <c r="J217"/>
  <c r="G218"/>
  <c r="H218"/>
  <c r="I218"/>
  <c r="J218"/>
  <c r="G219"/>
  <c r="H219"/>
  <c r="I219"/>
  <c r="J219"/>
  <c r="G220"/>
  <c r="H220"/>
  <c r="I220"/>
  <c r="J220"/>
  <c r="G221"/>
  <c r="H221"/>
  <c r="I221"/>
  <c r="J221"/>
  <c r="G222"/>
  <c r="H222"/>
  <c r="I222"/>
  <c r="J222"/>
  <c r="G223"/>
  <c r="H223"/>
  <c r="I223"/>
  <c r="J223"/>
  <c r="G224"/>
  <c r="H224"/>
  <c r="I224"/>
  <c r="J224"/>
  <c r="G225"/>
  <c r="H225"/>
  <c r="I225"/>
  <c r="J225"/>
  <c r="G226"/>
  <c r="H226"/>
  <c r="I226"/>
  <c r="J226"/>
  <c r="G227"/>
  <c r="H227"/>
  <c r="I227"/>
  <c r="J227"/>
  <c r="G228"/>
  <c r="H228"/>
  <c r="I228"/>
  <c r="J228"/>
  <c r="G229"/>
  <c r="H229"/>
  <c r="I229"/>
  <c r="J229"/>
  <c r="G230"/>
  <c r="H230"/>
  <c r="I230"/>
  <c r="J230"/>
  <c r="G231"/>
  <c r="H231"/>
  <c r="I231"/>
  <c r="J231"/>
  <c r="G232"/>
  <c r="H232"/>
  <c r="I232"/>
  <c r="J232"/>
  <c r="G233"/>
  <c r="H233"/>
  <c r="I233"/>
  <c r="J233"/>
  <c r="G234"/>
  <c r="H234"/>
  <c r="I234"/>
  <c r="J234"/>
  <c r="G235"/>
  <c r="H235"/>
  <c r="I235"/>
  <c r="J235"/>
  <c r="G236"/>
  <c r="H236"/>
  <c r="I236"/>
  <c r="J236"/>
  <c r="G237"/>
  <c r="H237"/>
  <c r="I237"/>
  <c r="J237"/>
  <c r="G238"/>
  <c r="H238"/>
  <c r="I238"/>
  <c r="J238"/>
  <c r="G239"/>
  <c r="H239"/>
  <c r="I239"/>
  <c r="J239"/>
  <c r="G240"/>
  <c r="H240"/>
  <c r="I240"/>
  <c r="J240"/>
  <c r="G241"/>
  <c r="H241"/>
  <c r="I241"/>
  <c r="J241"/>
  <c r="G242"/>
  <c r="H242"/>
  <c r="I242"/>
  <c r="J242"/>
  <c r="G243"/>
  <c r="H243"/>
  <c r="I243"/>
  <c r="J243"/>
  <c r="G244"/>
  <c r="H244"/>
  <c r="I244"/>
  <c r="J244"/>
  <c r="G245"/>
  <c r="H245"/>
  <c r="I245"/>
  <c r="J245"/>
  <c r="G246"/>
  <c r="H246"/>
  <c r="I246"/>
  <c r="J246"/>
  <c r="G247"/>
  <c r="H247"/>
  <c r="I247"/>
  <c r="J247"/>
  <c r="G248"/>
  <c r="H248"/>
  <c r="I248"/>
  <c r="J248"/>
  <c r="G249"/>
  <c r="H249"/>
  <c r="I249"/>
  <c r="J249"/>
  <c r="G250"/>
  <c r="H250"/>
  <c r="I250"/>
  <c r="J250"/>
  <c r="G251"/>
  <c r="H251"/>
  <c r="I251"/>
  <c r="J251"/>
  <c r="G252"/>
  <c r="H252"/>
  <c r="I252"/>
  <c r="J252"/>
  <c r="G253"/>
  <c r="H253"/>
  <c r="I253"/>
  <c r="J253"/>
  <c r="G254"/>
  <c r="H254"/>
  <c r="I254"/>
  <c r="J254"/>
  <c r="G255"/>
  <c r="H255"/>
  <c r="I255"/>
  <c r="J255"/>
  <c r="G256"/>
  <c r="H256"/>
  <c r="I256"/>
  <c r="J256"/>
  <c r="G257"/>
  <c r="H257"/>
  <c r="I257"/>
  <c r="J257"/>
  <c r="G258"/>
  <c r="H258"/>
  <c r="I258"/>
  <c r="J258"/>
  <c r="G259"/>
  <c r="H259"/>
  <c r="I259"/>
  <c r="J259"/>
  <c r="G260"/>
  <c r="H260"/>
  <c r="I260"/>
  <c r="J260"/>
  <c r="G261"/>
  <c r="H261"/>
  <c r="I261"/>
  <c r="J261"/>
  <c r="G262"/>
  <c r="H262"/>
  <c r="I262"/>
  <c r="J262"/>
  <c r="G263"/>
  <c r="H263"/>
  <c r="I263"/>
  <c r="J263"/>
  <c r="G264"/>
  <c r="H264"/>
  <c r="I264"/>
  <c r="J264"/>
  <c r="G265"/>
  <c r="H265"/>
  <c r="I265"/>
  <c r="J265"/>
  <c r="G266"/>
  <c r="H266"/>
  <c r="I266"/>
  <c r="J266"/>
  <c r="G267"/>
  <c r="H267"/>
  <c r="I267"/>
  <c r="J267"/>
  <c r="G268"/>
  <c r="H268"/>
  <c r="I268"/>
  <c r="J268"/>
  <c r="G269"/>
  <c r="H269"/>
  <c r="I269"/>
  <c r="J269"/>
  <c r="G270"/>
  <c r="H270"/>
  <c r="I270"/>
  <c r="J270"/>
  <c r="G271"/>
  <c r="H271"/>
  <c r="I271"/>
  <c r="J271"/>
  <c r="G272"/>
  <c r="H272"/>
  <c r="I272"/>
  <c r="J272"/>
  <c r="G273"/>
  <c r="H273"/>
  <c r="I273"/>
  <c r="J273"/>
  <c r="G274"/>
  <c r="H274"/>
  <c r="I274"/>
  <c r="J274"/>
  <c r="G275"/>
  <c r="H275"/>
  <c r="I275"/>
  <c r="J275"/>
  <c r="G276"/>
  <c r="H276"/>
  <c r="I276"/>
  <c r="J276"/>
  <c r="G277"/>
  <c r="H277"/>
  <c r="I277"/>
  <c r="J277"/>
  <c r="G278"/>
  <c r="H278"/>
  <c r="I278"/>
  <c r="J278"/>
  <c r="G279"/>
  <c r="H279"/>
  <c r="I279"/>
  <c r="J279"/>
  <c r="G280"/>
  <c r="H280"/>
  <c r="I280"/>
  <c r="J280"/>
  <c r="G281"/>
  <c r="H281"/>
  <c r="I281"/>
  <c r="J281"/>
  <c r="G282"/>
  <c r="H282"/>
  <c r="I282"/>
  <c r="J282"/>
  <c r="G283"/>
  <c r="H283"/>
  <c r="I283"/>
  <c r="J283"/>
  <c r="G284"/>
  <c r="H284"/>
  <c r="I284"/>
  <c r="J284"/>
  <c r="G285"/>
  <c r="H285"/>
  <c r="I285"/>
  <c r="J285"/>
  <c r="G286"/>
  <c r="H286"/>
  <c r="I286"/>
  <c r="J286"/>
  <c r="G287"/>
  <c r="H287"/>
  <c r="I287"/>
  <c r="J287"/>
  <c r="G288"/>
  <c r="H288"/>
  <c r="I288"/>
  <c r="J288"/>
  <c r="G289"/>
  <c r="H289"/>
  <c r="I289"/>
  <c r="J289"/>
  <c r="G290"/>
  <c r="H290"/>
  <c r="I290"/>
  <c r="J290"/>
  <c r="G291"/>
  <c r="H291"/>
  <c r="I291"/>
  <c r="J291"/>
  <c r="G292"/>
  <c r="H292"/>
  <c r="I292"/>
  <c r="J292"/>
  <c r="G293"/>
  <c r="H293"/>
  <c r="I293"/>
  <c r="J293"/>
  <c r="G294"/>
  <c r="H294"/>
  <c r="I294"/>
  <c r="J294"/>
  <c r="G295"/>
  <c r="H295"/>
  <c r="I295"/>
  <c r="J295"/>
  <c r="G296"/>
  <c r="H296"/>
  <c r="I296"/>
  <c r="J296"/>
  <c r="G297"/>
  <c r="H297"/>
  <c r="I297"/>
  <c r="J297"/>
  <c r="G298"/>
  <c r="H298"/>
  <c r="I298"/>
  <c r="J298"/>
  <c r="G299"/>
  <c r="H299"/>
  <c r="I299"/>
  <c r="J299"/>
  <c r="G300"/>
  <c r="H300"/>
  <c r="I300"/>
  <c r="J300"/>
  <c r="G301"/>
  <c r="H301"/>
  <c r="I301"/>
  <c r="J301"/>
  <c r="G302"/>
  <c r="H302"/>
  <c r="I302"/>
  <c r="J302"/>
  <c r="G303"/>
  <c r="H303"/>
  <c r="I303"/>
  <c r="J303"/>
  <c r="G304"/>
  <c r="H304"/>
  <c r="I304"/>
  <c r="J304"/>
  <c r="G305"/>
  <c r="H305"/>
  <c r="I305"/>
  <c r="J305"/>
  <c r="G306"/>
  <c r="H306"/>
  <c r="I306"/>
  <c r="J306"/>
  <c r="G307"/>
  <c r="H307"/>
  <c r="I307"/>
  <c r="J307"/>
  <c r="G308"/>
  <c r="H308"/>
  <c r="I308"/>
  <c r="J308"/>
  <c r="G309"/>
  <c r="H309"/>
  <c r="I309"/>
  <c r="J309"/>
  <c r="G310"/>
  <c r="H310"/>
  <c r="I310"/>
  <c r="J310"/>
  <c r="G311"/>
  <c r="H311"/>
  <c r="I311"/>
  <c r="J311"/>
  <c r="G312"/>
  <c r="H312"/>
  <c r="I312"/>
  <c r="J312"/>
  <c r="G313"/>
  <c r="H313"/>
  <c r="I313"/>
  <c r="J313"/>
  <c r="G314"/>
  <c r="H314"/>
  <c r="I314"/>
  <c r="J314"/>
  <c r="G315"/>
  <c r="H315"/>
  <c r="I315"/>
  <c r="J315"/>
  <c r="G316"/>
  <c r="H316"/>
  <c r="I316"/>
  <c r="J316"/>
  <c r="G317"/>
  <c r="H317"/>
  <c r="I317"/>
  <c r="J317"/>
  <c r="G318"/>
  <c r="H318"/>
  <c r="I318"/>
  <c r="J318"/>
  <c r="G319"/>
  <c r="H319"/>
  <c r="I319"/>
  <c r="J319"/>
  <c r="G320"/>
  <c r="H320"/>
  <c r="I320"/>
  <c r="J320"/>
  <c r="G321"/>
  <c r="H321"/>
  <c r="I321"/>
  <c r="J321"/>
  <c r="G322"/>
  <c r="H322"/>
  <c r="I322"/>
  <c r="J322"/>
  <c r="G323"/>
  <c r="H323"/>
  <c r="I323"/>
  <c r="J323"/>
  <c r="G324"/>
  <c r="H324"/>
  <c r="I324"/>
  <c r="J324"/>
  <c r="G325"/>
  <c r="H325"/>
  <c r="I325"/>
  <c r="J325"/>
  <c r="G326"/>
  <c r="H326"/>
  <c r="I326"/>
  <c r="J326"/>
  <c r="G327"/>
  <c r="H327"/>
  <c r="I327"/>
  <c r="J327"/>
  <c r="G328"/>
  <c r="H328"/>
  <c r="I328"/>
  <c r="J328"/>
  <c r="G329"/>
  <c r="H329"/>
  <c r="I329"/>
  <c r="J329"/>
  <c r="G330"/>
  <c r="H330"/>
  <c r="I330"/>
  <c r="J330"/>
  <c r="G331"/>
  <c r="H331"/>
  <c r="I331"/>
  <c r="J331"/>
  <c r="G332"/>
  <c r="H332"/>
  <c r="I332"/>
  <c r="J332"/>
  <c r="G333"/>
  <c r="H333"/>
  <c r="I333"/>
  <c r="J333"/>
  <c r="G334"/>
  <c r="H334"/>
  <c r="I334"/>
  <c r="J334"/>
  <c r="G335"/>
  <c r="H335"/>
  <c r="I335"/>
  <c r="J335"/>
  <c r="G336"/>
  <c r="H336"/>
  <c r="I336"/>
  <c r="J336"/>
  <c r="G337"/>
  <c r="H337"/>
  <c r="I337"/>
  <c r="J337"/>
  <c r="G338"/>
  <c r="H338"/>
  <c r="I338"/>
  <c r="J338"/>
  <c r="G339"/>
  <c r="H339"/>
  <c r="I339"/>
  <c r="J339"/>
  <c r="G340"/>
  <c r="H340"/>
  <c r="I340"/>
  <c r="J340"/>
  <c r="G341"/>
  <c r="H341"/>
  <c r="I341"/>
  <c r="J341"/>
  <c r="G342"/>
  <c r="H342"/>
  <c r="I342"/>
  <c r="J342"/>
  <c r="G343"/>
  <c r="H343"/>
  <c r="I343"/>
  <c r="J343"/>
  <c r="G344"/>
  <c r="H344"/>
  <c r="I344"/>
  <c r="J344"/>
  <c r="G345"/>
  <c r="H345"/>
  <c r="I345"/>
  <c r="J345"/>
  <c r="G346"/>
  <c r="H346"/>
  <c r="I346"/>
  <c r="J346"/>
  <c r="G347"/>
  <c r="H347"/>
  <c r="I347"/>
  <c r="J347"/>
  <c r="G348"/>
  <c r="H348"/>
  <c r="I348"/>
  <c r="J348"/>
  <c r="G349"/>
  <c r="H349"/>
  <c r="I349"/>
  <c r="J349"/>
  <c r="G350"/>
  <c r="H350"/>
  <c r="I350"/>
  <c r="J350"/>
  <c r="G351"/>
  <c r="H351"/>
  <c r="I351"/>
  <c r="J351"/>
  <c r="G352"/>
  <c r="H352"/>
  <c r="I352"/>
  <c r="J352"/>
  <c r="G353"/>
  <c r="H353"/>
  <c r="I353"/>
  <c r="J353"/>
  <c r="G354"/>
  <c r="H354"/>
  <c r="I354"/>
  <c r="J354"/>
  <c r="G355"/>
  <c r="H355"/>
  <c r="I355"/>
  <c r="J355"/>
  <c r="G356"/>
  <c r="H356"/>
  <c r="I356"/>
  <c r="J356"/>
  <c r="G357"/>
  <c r="H357"/>
  <c r="I357"/>
  <c r="J357"/>
  <c r="G358"/>
  <c r="H358"/>
  <c r="I358"/>
  <c r="J358"/>
  <c r="G359"/>
  <c r="H359"/>
  <c r="I359"/>
  <c r="J359"/>
  <c r="G360"/>
  <c r="H360"/>
  <c r="I360"/>
  <c r="J360"/>
  <c r="G361"/>
  <c r="H361"/>
  <c r="I361"/>
  <c r="J361"/>
  <c r="G362"/>
  <c r="H362"/>
  <c r="I362"/>
  <c r="J362"/>
  <c r="G363"/>
  <c r="H363"/>
  <c r="I363"/>
  <c r="J363"/>
  <c r="G364"/>
  <c r="H364"/>
  <c r="I364"/>
  <c r="J364"/>
  <c r="G365"/>
  <c r="H365"/>
  <c r="I365"/>
  <c r="J365"/>
  <c r="G366"/>
  <c r="H366"/>
  <c r="I366"/>
  <c r="J366"/>
  <c r="G367"/>
  <c r="H367"/>
  <c r="I367"/>
  <c r="J367"/>
  <c r="G368"/>
  <c r="H368"/>
  <c r="I368"/>
  <c r="J368"/>
  <c r="G369"/>
  <c r="H369"/>
  <c r="I369"/>
  <c r="J369"/>
  <c r="G370"/>
  <c r="H370"/>
  <c r="I370"/>
  <c r="J370"/>
  <c r="G371"/>
  <c r="H371"/>
  <c r="I371"/>
  <c r="J371"/>
  <c r="G372"/>
  <c r="H372"/>
  <c r="I372"/>
  <c r="J372"/>
  <c r="G373"/>
  <c r="H373"/>
  <c r="I373"/>
  <c r="J373"/>
  <c r="G374"/>
  <c r="H374"/>
  <c r="I374"/>
  <c r="J374"/>
  <c r="G375"/>
  <c r="H375"/>
  <c r="I375"/>
  <c r="J375"/>
  <c r="G376"/>
  <c r="H376"/>
  <c r="I376"/>
  <c r="J376"/>
  <c r="G377"/>
  <c r="H377"/>
  <c r="I377"/>
  <c r="J377"/>
  <c r="G378"/>
  <c r="H378"/>
  <c r="I378"/>
  <c r="J378"/>
  <c r="G379"/>
  <c r="H379"/>
  <c r="I379"/>
  <c r="J379"/>
  <c r="G380"/>
  <c r="H380"/>
  <c r="I380"/>
  <c r="J380"/>
  <c r="G381"/>
  <c r="H381"/>
  <c r="I381"/>
  <c r="J381"/>
  <c r="G382"/>
  <c r="H382"/>
  <c r="I382"/>
  <c r="J382"/>
  <c r="G383"/>
  <c r="H383"/>
  <c r="I383"/>
  <c r="J383"/>
  <c r="G384"/>
  <c r="H384"/>
  <c r="I384"/>
  <c r="J384"/>
  <c r="G385"/>
  <c r="H385"/>
  <c r="I385"/>
  <c r="J385"/>
  <c r="G386"/>
  <c r="H386"/>
  <c r="I386"/>
  <c r="J386"/>
  <c r="G387"/>
  <c r="H387"/>
  <c r="I387"/>
  <c r="J387"/>
  <c r="G388"/>
  <c r="H388"/>
  <c r="I388"/>
  <c r="J388"/>
  <c r="G389"/>
  <c r="H389"/>
  <c r="I389"/>
  <c r="J389"/>
  <c r="G390"/>
  <c r="H390"/>
  <c r="I390"/>
  <c r="J390"/>
  <c r="G391"/>
  <c r="H391"/>
  <c r="I391"/>
  <c r="J391"/>
  <c r="G392"/>
  <c r="H392"/>
  <c r="I392"/>
  <c r="J392"/>
  <c r="G393"/>
  <c r="H393"/>
  <c r="I393"/>
  <c r="J393"/>
  <c r="G394"/>
  <c r="H394"/>
  <c r="I394"/>
  <c r="J394"/>
  <c r="G395"/>
  <c r="H395"/>
  <c r="I395"/>
  <c r="J395"/>
  <c r="G396"/>
  <c r="H396"/>
  <c r="I396"/>
  <c r="J396"/>
  <c r="G397"/>
  <c r="H397"/>
  <c r="I397"/>
  <c r="J397"/>
  <c r="G398"/>
  <c r="H398"/>
  <c r="I398"/>
  <c r="J398"/>
  <c r="G399"/>
  <c r="H399"/>
  <c r="I399"/>
  <c r="J399"/>
  <c r="G400"/>
  <c r="H400"/>
  <c r="I400"/>
  <c r="J400"/>
  <c r="G401"/>
  <c r="H401"/>
  <c r="I401"/>
  <c r="J401"/>
  <c r="G402"/>
  <c r="H402"/>
  <c r="I402"/>
  <c r="J402"/>
  <c r="G403"/>
  <c r="H403"/>
  <c r="I403"/>
  <c r="J403"/>
  <c r="G404"/>
  <c r="H404"/>
  <c r="I404"/>
  <c r="J404"/>
  <c r="G405"/>
  <c r="H405"/>
  <c r="I405"/>
  <c r="J405"/>
  <c r="G406"/>
  <c r="H406"/>
  <c r="I406"/>
  <c r="J406"/>
  <c r="G407"/>
  <c r="H407"/>
  <c r="I407"/>
  <c r="J407"/>
  <c r="G408"/>
  <c r="H408"/>
  <c r="I408"/>
  <c r="J408"/>
  <c r="G409"/>
  <c r="H409"/>
  <c r="I409"/>
  <c r="J409"/>
  <c r="G410"/>
  <c r="H410"/>
  <c r="I410"/>
  <c r="J410"/>
  <c r="G411"/>
  <c r="H411"/>
  <c r="I411"/>
  <c r="J411"/>
  <c r="G412"/>
  <c r="H412"/>
  <c r="I412"/>
  <c r="J412"/>
  <c r="G413"/>
  <c r="H413"/>
  <c r="I413"/>
  <c r="J413"/>
  <c r="G414"/>
  <c r="H414"/>
  <c r="I414"/>
  <c r="J414"/>
  <c r="G415"/>
  <c r="H415"/>
  <c r="I415"/>
  <c r="J415"/>
  <c r="G416"/>
  <c r="H416"/>
  <c r="I416"/>
  <c r="J416"/>
  <c r="G417"/>
  <c r="H417"/>
  <c r="I417"/>
  <c r="J417"/>
  <c r="G418"/>
  <c r="H418"/>
  <c r="I418"/>
  <c r="J418"/>
  <c r="G419"/>
  <c r="H419"/>
  <c r="I419"/>
  <c r="J419"/>
  <c r="G420"/>
  <c r="H420"/>
  <c r="I420"/>
  <c r="J420"/>
  <c r="G421"/>
  <c r="H421"/>
  <c r="I421"/>
  <c r="J421"/>
  <c r="G422"/>
  <c r="H422"/>
  <c r="I422"/>
  <c r="J422"/>
  <c r="G423"/>
  <c r="H423"/>
  <c r="I423"/>
  <c r="J423"/>
  <c r="G424"/>
  <c r="H424"/>
  <c r="I424"/>
  <c r="J424"/>
  <c r="G425"/>
  <c r="H425"/>
  <c r="I425"/>
  <c r="J425"/>
  <c r="G426"/>
  <c r="H426"/>
  <c r="I426"/>
  <c r="J426"/>
  <c r="G427"/>
  <c r="H427"/>
  <c r="I427"/>
  <c r="J427"/>
  <c r="G428"/>
  <c r="H428"/>
  <c r="I428"/>
  <c r="J428"/>
  <c r="G429"/>
  <c r="H429"/>
  <c r="I429"/>
  <c r="J429"/>
  <c r="G430"/>
  <c r="H430"/>
  <c r="I430"/>
  <c r="J430"/>
  <c r="G431"/>
  <c r="H431"/>
  <c r="I431"/>
  <c r="J431"/>
  <c r="G432"/>
  <c r="H432"/>
  <c r="I432"/>
  <c r="J432"/>
  <c r="G433"/>
  <c r="H433"/>
  <c r="I433"/>
  <c r="J433"/>
  <c r="G434"/>
  <c r="H434"/>
  <c r="I434"/>
  <c r="J434"/>
  <c r="G435"/>
  <c r="H435"/>
  <c r="I435"/>
  <c r="J435"/>
  <c r="G436"/>
  <c r="H436"/>
  <c r="I436"/>
  <c r="J436"/>
  <c r="G437"/>
  <c r="H437"/>
  <c r="I437"/>
  <c r="J437"/>
  <c r="G438"/>
  <c r="H438"/>
  <c r="I438"/>
  <c r="J438"/>
  <c r="G439"/>
  <c r="H439"/>
  <c r="I439"/>
  <c r="J439"/>
  <c r="G440"/>
  <c r="H440"/>
  <c r="I440"/>
  <c r="J440"/>
  <c r="G441"/>
  <c r="H441"/>
  <c r="I441"/>
  <c r="J441"/>
  <c r="G442"/>
  <c r="H442"/>
  <c r="I442"/>
  <c r="J442"/>
  <c r="G443"/>
  <c r="H443"/>
  <c r="I443"/>
  <c r="J443"/>
  <c r="G444"/>
  <c r="H444"/>
  <c r="I444"/>
  <c r="J444"/>
  <c r="G445"/>
  <c r="H445"/>
  <c r="I445"/>
  <c r="J445"/>
  <c r="G446"/>
  <c r="H446"/>
  <c r="I446"/>
  <c r="J446"/>
  <c r="G447"/>
  <c r="H447"/>
  <c r="I447"/>
  <c r="J447"/>
  <c r="G448"/>
  <c r="H448"/>
  <c r="I448"/>
  <c r="J448"/>
  <c r="G449"/>
  <c r="H449"/>
  <c r="I449"/>
  <c r="J449"/>
  <c r="G450"/>
  <c r="H450"/>
  <c r="I450"/>
  <c r="J450"/>
  <c r="G451"/>
  <c r="H451"/>
  <c r="I451"/>
  <c r="J451"/>
  <c r="G452"/>
  <c r="H452"/>
  <c r="I452"/>
  <c r="J452"/>
  <c r="G453"/>
  <c r="H453"/>
  <c r="I453"/>
  <c r="J453"/>
  <c r="G454"/>
  <c r="H454"/>
  <c r="I454"/>
  <c r="J454"/>
  <c r="G455"/>
  <c r="H455"/>
  <c r="I455"/>
  <c r="J455"/>
  <c r="G456"/>
  <c r="H456"/>
  <c r="I456"/>
  <c r="J456"/>
  <c r="G457"/>
  <c r="H457"/>
  <c r="I457"/>
  <c r="J457"/>
  <c r="G458"/>
  <c r="H458"/>
  <c r="I458"/>
  <c r="J458"/>
  <c r="G459"/>
  <c r="H459"/>
  <c r="I459"/>
  <c r="J459"/>
  <c r="G460"/>
  <c r="H460"/>
  <c r="I460"/>
  <c r="J460"/>
  <c r="G461"/>
  <c r="H461"/>
  <c r="I461"/>
  <c r="J461"/>
  <c r="G462"/>
  <c r="H462"/>
  <c r="I462"/>
  <c r="J462"/>
  <c r="G463"/>
  <c r="H463"/>
  <c r="I463"/>
  <c r="J463"/>
  <c r="G464"/>
  <c r="H464"/>
  <c r="I464"/>
  <c r="J464"/>
  <c r="G465"/>
  <c r="H465"/>
  <c r="I465"/>
  <c r="J465"/>
  <c r="G466"/>
  <c r="H466"/>
  <c r="I466"/>
  <c r="J466"/>
  <c r="G467"/>
  <c r="H467"/>
  <c r="I467"/>
  <c r="J467"/>
  <c r="G468"/>
  <c r="H468"/>
  <c r="I468"/>
  <c r="J468"/>
  <c r="G469"/>
  <c r="H469"/>
  <c r="I469"/>
  <c r="J469"/>
  <c r="G470"/>
  <c r="H470"/>
  <c r="I470"/>
  <c r="J470"/>
  <c r="G471"/>
  <c r="H471"/>
  <c r="I471"/>
  <c r="J471"/>
  <c r="G472"/>
  <c r="H472"/>
  <c r="I472"/>
  <c r="J472"/>
  <c r="G473"/>
  <c r="H473"/>
  <c r="I473"/>
  <c r="J473"/>
  <c r="G474"/>
  <c r="H474"/>
  <c r="I474"/>
  <c r="J474"/>
  <c r="G475"/>
  <c r="H475"/>
  <c r="I475"/>
  <c r="J475"/>
  <c r="G476"/>
  <c r="H476"/>
  <c r="I476"/>
  <c r="J476"/>
  <c r="G477"/>
  <c r="H477"/>
  <c r="I477"/>
  <c r="J477"/>
  <c r="G478"/>
  <c r="H478"/>
  <c r="I478"/>
  <c r="J478"/>
  <c r="G479"/>
  <c r="H479"/>
  <c r="I479"/>
  <c r="J479"/>
  <c r="G480"/>
  <c r="H480"/>
  <c r="I480"/>
  <c r="J480"/>
  <c r="G481"/>
  <c r="H481"/>
  <c r="I481"/>
  <c r="J481"/>
  <c r="G482"/>
  <c r="H482"/>
  <c r="I482"/>
  <c r="J482"/>
  <c r="G483"/>
  <c r="H483"/>
  <c r="I483"/>
  <c r="J483"/>
  <c r="G484"/>
  <c r="H484"/>
  <c r="I484"/>
  <c r="J484"/>
  <c r="G485"/>
  <c r="H485"/>
  <c r="I485"/>
  <c r="J485"/>
  <c r="G486"/>
  <c r="H486"/>
  <c r="I486"/>
  <c r="J486"/>
  <c r="G487"/>
  <c r="H487"/>
  <c r="I487"/>
  <c r="J487"/>
  <c r="G488"/>
  <c r="H488"/>
  <c r="I488"/>
  <c r="J488"/>
  <c r="G489"/>
  <c r="H489"/>
  <c r="I489"/>
  <c r="J489"/>
  <c r="G490"/>
  <c r="H490"/>
  <c r="I490"/>
  <c r="J490"/>
  <c r="G491"/>
  <c r="H491"/>
  <c r="I491"/>
  <c r="J491"/>
  <c r="G492"/>
  <c r="H492"/>
  <c r="I492"/>
  <c r="J492"/>
  <c r="G493"/>
  <c r="H493"/>
  <c r="I493"/>
  <c r="J493"/>
  <c r="G494"/>
  <c r="H494"/>
  <c r="I494"/>
  <c r="J494"/>
  <c r="G495"/>
  <c r="H495"/>
  <c r="I495"/>
  <c r="J495"/>
  <c r="G496"/>
  <c r="H496"/>
  <c r="I496"/>
  <c r="J496"/>
  <c r="G497"/>
  <c r="H497"/>
  <c r="I497"/>
  <c r="J497"/>
  <c r="G498"/>
  <c r="H498"/>
  <c r="I498"/>
  <c r="J498"/>
  <c r="G499"/>
  <c r="H499"/>
  <c r="I499"/>
  <c r="J499"/>
  <c r="G500"/>
  <c r="H500"/>
  <c r="I500"/>
  <c r="J500"/>
  <c r="G501"/>
  <c r="H501"/>
  <c r="I501"/>
  <c r="J501"/>
  <c r="G502"/>
  <c r="H502"/>
  <c r="I502"/>
  <c r="J502"/>
  <c r="G503"/>
  <c r="H503"/>
  <c r="I503"/>
  <c r="J503"/>
  <c r="G504"/>
  <c r="H504"/>
  <c r="I504"/>
  <c r="J504"/>
  <c r="G505"/>
  <c r="H505"/>
  <c r="I505"/>
  <c r="J505"/>
  <c r="G506"/>
  <c r="H506"/>
  <c r="I506"/>
  <c r="J506"/>
  <c r="G507"/>
  <c r="H507"/>
  <c r="I507"/>
  <c r="J507"/>
  <c r="G508"/>
  <c r="H508"/>
  <c r="I508"/>
  <c r="J508"/>
  <c r="G509"/>
  <c r="H509"/>
  <c r="I509"/>
  <c r="J509"/>
  <c r="G510"/>
  <c r="H510"/>
  <c r="I510"/>
  <c r="J510"/>
  <c r="G511"/>
  <c r="H511"/>
  <c r="I511"/>
  <c r="J511"/>
  <c r="G512"/>
  <c r="H512"/>
  <c r="I512"/>
  <c r="J512"/>
  <c r="G513"/>
  <c r="H513"/>
  <c r="I513"/>
  <c r="J513"/>
  <c r="G514"/>
  <c r="H514"/>
  <c r="I514"/>
  <c r="J514"/>
  <c r="G515"/>
  <c r="H515"/>
  <c r="I515"/>
  <c r="J515"/>
  <c r="G516"/>
  <c r="H516"/>
  <c r="I516"/>
  <c r="J516"/>
  <c r="G517"/>
  <c r="H517"/>
  <c r="I517"/>
  <c r="J517"/>
  <c r="G518"/>
  <c r="H518"/>
  <c r="I518"/>
  <c r="J518"/>
  <c r="G519"/>
  <c r="H519"/>
  <c r="I519"/>
  <c r="J519"/>
  <c r="G520"/>
  <c r="H520"/>
  <c r="I520"/>
  <c r="J520"/>
  <c r="G521"/>
  <c r="H521"/>
  <c r="I521"/>
  <c r="J521"/>
  <c r="G522"/>
  <c r="H522"/>
  <c r="I522"/>
  <c r="J522"/>
  <c r="G523"/>
  <c r="H523"/>
  <c r="I523"/>
  <c r="J523"/>
  <c r="G524"/>
  <c r="H524"/>
  <c r="I524"/>
  <c r="J524"/>
  <c r="G525"/>
  <c r="H525"/>
  <c r="I525"/>
  <c r="J525"/>
  <c r="G526"/>
  <c r="H526"/>
  <c r="I526"/>
  <c r="J526"/>
  <c r="G527"/>
  <c r="H527"/>
  <c r="I527"/>
  <c r="J527"/>
  <c r="J5"/>
  <c r="I5"/>
  <c r="H5"/>
  <c r="G5"/>
  <c r="H1"/>
  <c r="I1" i="31"/>
  <c r="J1" s="1"/>
  <c r="G13" i="18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G39"/>
  <c r="H39"/>
  <c r="I39"/>
  <c r="G40"/>
  <c r="H40"/>
  <c r="I40"/>
  <c r="G41"/>
  <c r="H41"/>
  <c r="I41"/>
  <c r="G42"/>
  <c r="H42"/>
  <c r="I42"/>
  <c r="G43"/>
  <c r="H43"/>
  <c r="I43"/>
  <c r="G44"/>
  <c r="H44"/>
  <c r="I44"/>
  <c r="G45"/>
  <c r="H45"/>
  <c r="I45"/>
  <c r="G46"/>
  <c r="H46"/>
  <c r="I46"/>
  <c r="G47"/>
  <c r="H47"/>
  <c r="I47"/>
  <c r="G48"/>
  <c r="H48"/>
  <c r="I48"/>
  <c r="G49"/>
  <c r="H49"/>
  <c r="I49"/>
  <c r="G50"/>
  <c r="H50"/>
  <c r="I50"/>
  <c r="G51"/>
  <c r="H51"/>
  <c r="I51"/>
  <c r="G52"/>
  <c r="H52"/>
  <c r="I52"/>
  <c r="G53"/>
  <c r="H53"/>
  <c r="I53"/>
  <c r="G54"/>
  <c r="H54"/>
  <c r="I54"/>
  <c r="G55"/>
  <c r="H55"/>
  <c r="I55"/>
  <c r="G56"/>
  <c r="H56"/>
  <c r="I56"/>
  <c r="G57"/>
  <c r="H57"/>
  <c r="I57"/>
  <c r="G58"/>
  <c r="H58"/>
  <c r="I58"/>
  <c r="G59"/>
  <c r="H59"/>
  <c r="I59"/>
  <c r="G60"/>
  <c r="H60"/>
  <c r="I60"/>
  <c r="G61"/>
  <c r="H61"/>
  <c r="I61"/>
  <c r="G62"/>
  <c r="H62"/>
  <c r="I62"/>
  <c r="G63"/>
  <c r="H63"/>
  <c r="I63"/>
  <c r="G64"/>
  <c r="H64"/>
  <c r="I64"/>
  <c r="G65"/>
  <c r="H65"/>
  <c r="I65"/>
  <c r="G66"/>
  <c r="H66"/>
  <c r="I66"/>
  <c r="G67"/>
  <c r="H67"/>
  <c r="I67"/>
  <c r="G68"/>
  <c r="H68"/>
  <c r="I68"/>
  <c r="G69"/>
  <c r="H69"/>
  <c r="I69"/>
  <c r="G70"/>
  <c r="H70"/>
  <c r="I70"/>
  <c r="G71"/>
  <c r="H71"/>
  <c r="I71"/>
  <c r="G72"/>
  <c r="H72"/>
  <c r="I72"/>
  <c r="G73"/>
  <c r="H73"/>
  <c r="I73"/>
  <c r="G74"/>
  <c r="H74"/>
  <c r="I74"/>
  <c r="G75"/>
  <c r="H75"/>
  <c r="I75"/>
  <c r="G76"/>
  <c r="H76"/>
  <c r="I76"/>
  <c r="G77"/>
  <c r="H77"/>
  <c r="I77"/>
  <c r="G78"/>
  <c r="H78"/>
  <c r="I78"/>
  <c r="G79"/>
  <c r="H79"/>
  <c r="I79"/>
  <c r="G80"/>
  <c r="H80"/>
  <c r="I80"/>
  <c r="G81"/>
  <c r="H81"/>
  <c r="I81"/>
  <c r="G82"/>
  <c r="H82"/>
  <c r="I82"/>
  <c r="G83"/>
  <c r="H83"/>
  <c r="I83"/>
  <c r="G6"/>
  <c r="H6"/>
  <c r="I6"/>
  <c r="G7"/>
  <c r="H7"/>
  <c r="I7"/>
  <c r="G8"/>
  <c r="H8"/>
  <c r="I8"/>
  <c r="G9"/>
  <c r="H9"/>
  <c r="I9"/>
  <c r="G10"/>
  <c r="H10"/>
  <c r="I10"/>
  <c r="G11"/>
  <c r="H11"/>
  <c r="I11"/>
  <c r="G12"/>
  <c r="H12"/>
  <c r="I12"/>
  <c r="I5"/>
  <c r="H5"/>
  <c r="G5"/>
  <c r="H1"/>
  <c r="I1" s="1"/>
  <c r="K81" i="30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H1"/>
  <c r="I1" s="1"/>
  <c r="K13" i="25"/>
  <c r="K5"/>
  <c r="M5" s="1"/>
  <c r="K16"/>
  <c r="K4"/>
  <c r="M4" s="1"/>
  <c r="K6"/>
  <c r="M6" s="1"/>
  <c r="K15"/>
  <c r="K8"/>
  <c r="M8" s="1"/>
  <c r="K23"/>
  <c r="K12"/>
  <c r="K11"/>
  <c r="K19"/>
  <c r="K10"/>
  <c r="K24"/>
  <c r="K18"/>
  <c r="K22"/>
  <c r="K25"/>
  <c r="K20"/>
  <c r="K17"/>
  <c r="K21"/>
  <c r="K7"/>
  <c r="M7" s="1"/>
  <c r="K14"/>
  <c r="H4" i="19"/>
  <c r="H8"/>
  <c r="H9"/>
  <c r="H10"/>
  <c r="H11"/>
  <c r="H5"/>
  <c r="H6"/>
  <c r="H15"/>
  <c r="H17"/>
  <c r="H19"/>
  <c r="H12"/>
  <c r="H21"/>
  <c r="H18"/>
  <c r="H22"/>
  <c r="H13"/>
  <c r="H23"/>
  <c r="H20"/>
  <c r="H24"/>
  <c r="H27"/>
  <c r="H28"/>
  <c r="H29"/>
  <c r="H31"/>
  <c r="H14"/>
  <c r="H33"/>
  <c r="H34"/>
  <c r="H37"/>
  <c r="H38"/>
  <c r="H39"/>
  <c r="H40"/>
  <c r="H26"/>
  <c r="H42"/>
  <c r="H43"/>
  <c r="H44"/>
  <c r="H46"/>
  <c r="H35"/>
  <c r="H47"/>
  <c r="H50"/>
  <c r="H45"/>
  <c r="H41"/>
  <c r="H52"/>
  <c r="H36"/>
  <c r="H57"/>
  <c r="H54"/>
  <c r="H25"/>
  <c r="H16"/>
  <c r="H30"/>
  <c r="H32"/>
  <c r="H49"/>
  <c r="H53"/>
  <c r="H48"/>
  <c r="H60"/>
  <c r="H59"/>
  <c r="H61"/>
  <c r="H51"/>
  <c r="H58"/>
  <c r="H62"/>
  <c r="H55"/>
  <c r="H63"/>
  <c r="H64"/>
  <c r="H56"/>
  <c r="H65"/>
  <c r="H7"/>
  <c r="G19" i="27"/>
  <c r="G10"/>
  <c r="G6"/>
  <c r="G3"/>
  <c r="G24"/>
  <c r="G8"/>
  <c r="G11"/>
  <c r="G23"/>
  <c r="G17"/>
  <c r="G22"/>
  <c r="G12"/>
  <c r="G5"/>
  <c r="G16"/>
  <c r="G21"/>
  <c r="G4"/>
  <c r="G9"/>
  <c r="G18"/>
  <c r="G15"/>
  <c r="G2"/>
  <c r="G14"/>
  <c r="G7"/>
  <c r="G20"/>
  <c r="G13"/>
  <c r="O19" i="24"/>
  <c r="O22"/>
  <c r="O65"/>
  <c r="O59"/>
  <c r="O4"/>
  <c r="O5"/>
  <c r="O10"/>
  <c r="O20"/>
  <c r="O88"/>
  <c r="O89"/>
  <c r="M121" i="3"/>
  <c r="P121" s="1"/>
  <c r="M131"/>
  <c r="P131" s="1"/>
  <c r="M60"/>
  <c r="P60"/>
  <c r="M44"/>
  <c r="P44"/>
  <c r="M40"/>
  <c r="P40" s="1"/>
  <c r="M48"/>
  <c r="P48" s="1"/>
  <c r="M96"/>
  <c r="P96" s="1"/>
  <c r="M132"/>
  <c r="P132"/>
  <c r="M116"/>
  <c r="P116"/>
  <c r="M26"/>
  <c r="P26" s="1"/>
  <c r="M113"/>
  <c r="P113" s="1"/>
  <c r="M80"/>
  <c r="P80" s="1"/>
  <c r="M76"/>
  <c r="P76" s="1"/>
  <c r="M51"/>
  <c r="P51" s="1"/>
  <c r="M71"/>
  <c r="P71" s="1"/>
  <c r="M137"/>
  <c r="P137" s="1"/>
  <c r="M15"/>
  <c r="P15" s="1"/>
  <c r="M20"/>
  <c r="P20" s="1"/>
  <c r="M119"/>
  <c r="P119" s="1"/>
  <c r="M110"/>
  <c r="P110" s="1"/>
  <c r="M142"/>
  <c r="P142"/>
  <c r="M67"/>
  <c r="P67" s="1"/>
  <c r="M16"/>
  <c r="P16" s="1"/>
  <c r="M8"/>
  <c r="P8" s="1"/>
  <c r="M72"/>
  <c r="P72" s="1"/>
  <c r="M112"/>
  <c r="P112" s="1"/>
  <c r="M24"/>
  <c r="P24" s="1"/>
  <c r="M78"/>
  <c r="P78" s="1"/>
  <c r="M133"/>
  <c r="P133"/>
  <c r="M130"/>
  <c r="P130" s="1"/>
  <c r="M28"/>
  <c r="P28" s="1"/>
  <c r="M66"/>
  <c r="P66" s="1"/>
  <c r="M54"/>
  <c r="P54" s="1"/>
  <c r="M143"/>
  <c r="P143" s="1"/>
  <c r="M4"/>
  <c r="P4"/>
  <c r="M9"/>
  <c r="P9" s="1"/>
  <c r="M135"/>
  <c r="P135" s="1"/>
  <c r="M27"/>
  <c r="P27" s="1"/>
  <c r="M134"/>
  <c r="P134" s="1"/>
  <c r="M32"/>
  <c r="P32"/>
  <c r="M73"/>
  <c r="P73"/>
  <c r="M12"/>
  <c r="P12" s="1"/>
  <c r="M118"/>
  <c r="P118" s="1"/>
  <c r="M102"/>
  <c r="P102" s="1"/>
  <c r="M42"/>
  <c r="P42" s="1"/>
  <c r="M125"/>
  <c r="P125" s="1"/>
  <c r="M83"/>
  <c r="P83" s="1"/>
  <c r="M92"/>
  <c r="P92" s="1"/>
  <c r="M128"/>
  <c r="P128" s="1"/>
  <c r="M52"/>
  <c r="P52" s="1"/>
  <c r="M117"/>
  <c r="P117" s="1"/>
  <c r="M103"/>
  <c r="P103" s="1"/>
  <c r="M105"/>
  <c r="P105"/>
  <c r="M86"/>
  <c r="P86" s="1"/>
  <c r="M144"/>
  <c r="P144"/>
  <c r="M70"/>
  <c r="P70" s="1"/>
  <c r="M100"/>
  <c r="P100" s="1"/>
  <c r="M62"/>
  <c r="P62" s="1"/>
  <c r="M45"/>
  <c r="P45" s="1"/>
  <c r="M108"/>
  <c r="P108" s="1"/>
  <c r="M94"/>
  <c r="P94" s="1"/>
  <c r="M122"/>
  <c r="P122" s="1"/>
  <c r="M106"/>
  <c r="P106" s="1"/>
  <c r="M6"/>
  <c r="P6" s="1"/>
  <c r="M33"/>
  <c r="P33" s="1"/>
  <c r="M7"/>
  <c r="P7" s="1"/>
  <c r="M55"/>
  <c r="P55" s="1"/>
  <c r="M57"/>
  <c r="P57" s="1"/>
  <c r="M101"/>
  <c r="P101" s="1"/>
  <c r="M29"/>
  <c r="P29"/>
  <c r="M99"/>
  <c r="P99"/>
  <c r="M5"/>
  <c r="P5" s="1"/>
  <c r="M98"/>
  <c r="P98" s="1"/>
  <c r="M87"/>
  <c r="P87" s="1"/>
  <c r="M37"/>
  <c r="P37" s="1"/>
  <c r="M77"/>
  <c r="P77" s="1"/>
  <c r="M120"/>
  <c r="P120" s="1"/>
  <c r="M136"/>
  <c r="P136"/>
  <c r="M64"/>
  <c r="P64" s="1"/>
  <c r="M123"/>
  <c r="P123" s="1"/>
  <c r="M63"/>
  <c r="P63" s="1"/>
  <c r="M59"/>
  <c r="P59" s="1"/>
  <c r="M139"/>
  <c r="P139" s="1"/>
  <c r="M10"/>
  <c r="P10" s="1"/>
  <c r="M11"/>
  <c r="P11" s="1"/>
  <c r="M31"/>
  <c r="P31"/>
  <c r="M104"/>
  <c r="P104" s="1"/>
  <c r="M88"/>
  <c r="P88"/>
  <c r="M21"/>
  <c r="P21" s="1"/>
  <c r="M140"/>
  <c r="P140" s="1"/>
  <c r="M95"/>
  <c r="P95" s="1"/>
  <c r="M141"/>
  <c r="P141" s="1"/>
  <c r="M91"/>
  <c r="P91" s="1"/>
  <c r="M115"/>
  <c r="P115"/>
  <c r="M49"/>
  <c r="P49" s="1"/>
  <c r="M41"/>
  <c r="P41" s="1"/>
  <c r="M89"/>
  <c r="P89" s="1"/>
  <c r="M22"/>
  <c r="P22" s="1"/>
  <c r="M61"/>
  <c r="P61" s="1"/>
  <c r="M79"/>
  <c r="P79" s="1"/>
  <c r="M36"/>
  <c r="P36" s="1"/>
  <c r="M18"/>
  <c r="P18" s="1"/>
  <c r="M39"/>
  <c r="P39"/>
  <c r="M124"/>
  <c r="P124" s="1"/>
  <c r="M25"/>
  <c r="P25" s="1"/>
  <c r="M82"/>
  <c r="P82"/>
  <c r="M53"/>
  <c r="P53"/>
  <c r="M109"/>
  <c r="P109" s="1"/>
  <c r="M75"/>
  <c r="P75" s="1"/>
  <c r="M50"/>
  <c r="P50" s="1"/>
  <c r="M84"/>
  <c r="P84"/>
  <c r="M17"/>
  <c r="P17" s="1"/>
  <c r="M46"/>
  <c r="P46" s="1"/>
  <c r="M74"/>
  <c r="P74" s="1"/>
  <c r="M90"/>
  <c r="P90" s="1"/>
  <c r="M14"/>
  <c r="P14" s="1"/>
  <c r="M81"/>
  <c r="P81" s="1"/>
  <c r="M114"/>
  <c r="P114"/>
  <c r="M129"/>
  <c r="P129" s="1"/>
  <c r="M47"/>
  <c r="P47" s="1"/>
  <c r="M85"/>
  <c r="P85" s="1"/>
  <c r="M97"/>
  <c r="P97" s="1"/>
  <c r="M38"/>
  <c r="P38" s="1"/>
  <c r="M126"/>
  <c r="P126" s="1"/>
  <c r="M68"/>
  <c r="P68" s="1"/>
  <c r="M30"/>
  <c r="P30" s="1"/>
  <c r="M43"/>
  <c r="P43" s="1"/>
  <c r="M35"/>
  <c r="K21" i="26"/>
  <c r="M21" s="1"/>
  <c r="K15"/>
  <c r="M15" s="1"/>
  <c r="K17"/>
  <c r="M17" s="1"/>
  <c r="K19"/>
  <c r="M19" s="1"/>
  <c r="K5"/>
  <c r="M5" s="1"/>
  <c r="K18"/>
  <c r="M18" s="1"/>
  <c r="K16"/>
  <c r="M16" s="1"/>
  <c r="K7"/>
  <c r="M7" s="1"/>
  <c r="K10"/>
  <c r="M10" s="1"/>
  <c r="K13"/>
  <c r="M13" s="1"/>
  <c r="K20"/>
  <c r="M20" s="1"/>
  <c r="K8"/>
  <c r="M8" s="1"/>
  <c r="K4"/>
  <c r="M4" s="1"/>
  <c r="K22"/>
  <c r="H2" i="28"/>
  <c r="I2" s="1"/>
  <c r="H12" s="1"/>
  <c r="I1" i="23" l="1"/>
  <c r="J1" s="1"/>
  <c r="I659" i="31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3"/>
  <c r="I629"/>
  <c r="I628"/>
  <c r="I627"/>
  <c r="I626"/>
  <c r="I441"/>
  <c r="I625"/>
  <c r="I115"/>
  <c r="I624"/>
  <c r="I100"/>
  <c r="I77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33"/>
  <c r="I531"/>
  <c r="I590"/>
  <c r="I526"/>
  <c r="I589"/>
  <c r="I524"/>
  <c r="I480"/>
  <c r="I588"/>
  <c r="I479"/>
  <c r="I587"/>
  <c r="I586"/>
  <c r="I467"/>
  <c r="I585"/>
  <c r="I465"/>
  <c r="I458"/>
  <c r="I454"/>
  <c r="I450"/>
  <c r="I584"/>
  <c r="I442"/>
  <c r="I583"/>
  <c r="I440"/>
  <c r="I439"/>
  <c r="I436"/>
  <c r="I433"/>
  <c r="I431"/>
  <c r="I426"/>
  <c r="I582"/>
  <c r="I424"/>
  <c r="I581"/>
  <c r="I580"/>
  <c r="I579"/>
  <c r="I578"/>
  <c r="I577"/>
  <c r="I398"/>
  <c r="I576"/>
  <c r="I575"/>
  <c r="I574"/>
  <c r="I573"/>
  <c r="I572"/>
  <c r="I378"/>
  <c r="I571"/>
  <c r="I570"/>
  <c r="I569"/>
  <c r="I568"/>
  <c r="I567"/>
  <c r="I363"/>
  <c r="I353"/>
  <c r="I349"/>
  <c r="I566"/>
  <c r="I565"/>
  <c r="I333"/>
  <c r="I564"/>
  <c r="I331"/>
  <c r="I563"/>
  <c r="I324"/>
  <c r="I319"/>
  <c r="I316"/>
  <c r="I562"/>
  <c r="I561"/>
  <c r="I560"/>
  <c r="I559"/>
  <c r="I558"/>
  <c r="I290"/>
  <c r="I281"/>
  <c r="I557"/>
  <c r="I274"/>
  <c r="I556"/>
  <c r="I247"/>
  <c r="I555"/>
  <c r="I554"/>
  <c r="I553"/>
  <c r="I226"/>
  <c r="I210"/>
  <c r="I552"/>
  <c r="I551"/>
  <c r="I207"/>
  <c r="I203"/>
  <c r="I550"/>
  <c r="I549"/>
  <c r="I200"/>
  <c r="I548"/>
  <c r="I194"/>
  <c r="I547"/>
  <c r="I193"/>
  <c r="I183"/>
  <c r="I546"/>
  <c r="I179"/>
  <c r="I178"/>
  <c r="I545"/>
  <c r="I176"/>
  <c r="I156"/>
  <c r="I544"/>
  <c r="I543"/>
  <c r="I148"/>
  <c r="I135"/>
  <c r="I542"/>
  <c r="I129"/>
  <c r="I119"/>
  <c r="I114"/>
  <c r="I112"/>
  <c r="I102"/>
  <c r="I541"/>
  <c r="I98"/>
  <c r="I540"/>
  <c r="I539"/>
  <c r="I93"/>
  <c r="I92"/>
  <c r="I88"/>
  <c r="I538"/>
  <c r="I537"/>
  <c r="I59"/>
  <c r="I54"/>
  <c r="I536"/>
  <c r="I41"/>
  <c r="I40"/>
  <c r="I29"/>
  <c r="I26"/>
  <c r="I21"/>
  <c r="I17"/>
  <c r="I535"/>
  <c r="I534"/>
  <c r="I518"/>
  <c r="I516"/>
  <c r="I528"/>
  <c r="I532"/>
  <c r="I492"/>
  <c r="I47"/>
  <c r="I461"/>
  <c r="I22"/>
  <c r="I463"/>
  <c r="I527"/>
  <c r="I355"/>
  <c r="I530"/>
  <c r="I149"/>
  <c r="I268"/>
  <c r="I485"/>
  <c r="I506"/>
  <c r="I505"/>
  <c r="I482"/>
  <c r="I529"/>
  <c r="I254"/>
  <c r="I510"/>
  <c r="I494"/>
  <c r="I491"/>
  <c r="I503"/>
  <c r="I445"/>
  <c r="I488"/>
  <c r="I486"/>
  <c r="I525"/>
  <c r="I487"/>
  <c r="I522"/>
  <c r="I477"/>
  <c r="I519"/>
  <c r="I406"/>
  <c r="I364"/>
  <c r="I368"/>
  <c r="I481"/>
  <c r="I521"/>
  <c r="I520"/>
  <c r="I320"/>
  <c r="I523"/>
  <c r="I478"/>
  <c r="I297"/>
  <c r="I343"/>
  <c r="I263"/>
  <c r="I225"/>
  <c r="I462"/>
  <c r="I257"/>
  <c r="I256"/>
  <c r="I476"/>
  <c r="I512"/>
  <c r="I517"/>
  <c r="I229"/>
  <c r="I474"/>
  <c r="I514"/>
  <c r="I222"/>
  <c r="I515"/>
  <c r="I473"/>
  <c r="I508"/>
  <c r="I472"/>
  <c r="I513"/>
  <c r="I132"/>
  <c r="I460"/>
  <c r="I501"/>
  <c r="I212"/>
  <c r="I507"/>
  <c r="I498"/>
  <c r="I511"/>
  <c r="I72"/>
  <c r="I500"/>
  <c r="I499"/>
  <c r="I78"/>
  <c r="I504"/>
  <c r="I127"/>
  <c r="I502"/>
  <c r="I58"/>
  <c r="I128"/>
  <c r="I96"/>
  <c r="I509"/>
  <c r="I187"/>
  <c r="I101"/>
  <c r="I124"/>
  <c r="I497"/>
  <c r="I181"/>
  <c r="I74"/>
  <c r="I496"/>
  <c r="I470"/>
  <c r="I455"/>
  <c r="I468"/>
  <c r="I459"/>
  <c r="I493"/>
  <c r="I457"/>
  <c r="I490"/>
  <c r="I489"/>
  <c r="I423"/>
  <c r="I18"/>
  <c r="I448"/>
  <c r="I495"/>
  <c r="I443"/>
  <c r="I30"/>
  <c r="I464"/>
  <c r="I10"/>
  <c r="I452"/>
  <c r="I447"/>
  <c r="I435"/>
  <c r="I484"/>
  <c r="I379"/>
  <c r="I475"/>
  <c r="I449"/>
  <c r="I451"/>
  <c r="I204"/>
  <c r="I383"/>
  <c r="I419"/>
  <c r="I483"/>
  <c r="I471"/>
  <c r="I428"/>
  <c r="I466"/>
  <c r="I418"/>
  <c r="I407"/>
  <c r="I415"/>
  <c r="I427"/>
  <c r="I372"/>
  <c r="I437"/>
  <c r="I401"/>
  <c r="I438"/>
  <c r="I430"/>
  <c r="I414"/>
  <c r="I377"/>
  <c r="I422"/>
  <c r="I357"/>
  <c r="I444"/>
  <c r="I420"/>
  <c r="I411"/>
  <c r="I425"/>
  <c r="I388"/>
  <c r="I432"/>
  <c r="I421"/>
  <c r="I356"/>
  <c r="I469"/>
  <c r="I346"/>
  <c r="I456"/>
  <c r="I390"/>
  <c r="I410"/>
  <c r="I400"/>
  <c r="I412"/>
  <c r="I416"/>
  <c r="I396"/>
  <c r="I366"/>
  <c r="I391"/>
  <c r="I393"/>
  <c r="I429"/>
  <c r="I434"/>
  <c r="I395"/>
  <c r="I404"/>
  <c r="I417"/>
  <c r="I402"/>
  <c r="I336"/>
  <c r="I370"/>
  <c r="I342"/>
  <c r="I399"/>
  <c r="I403"/>
  <c r="I413"/>
  <c r="I360"/>
  <c r="I369"/>
  <c r="I259"/>
  <c r="I337"/>
  <c r="I409"/>
  <c r="I394"/>
  <c r="I371"/>
  <c r="I392"/>
  <c r="I405"/>
  <c r="I397"/>
  <c r="I376"/>
  <c r="I386"/>
  <c r="I384"/>
  <c r="I365"/>
  <c r="I276"/>
  <c r="I446"/>
  <c r="I385"/>
  <c r="I301"/>
  <c r="I453"/>
  <c r="I352"/>
  <c r="I199"/>
  <c r="I340"/>
  <c r="I359"/>
  <c r="I361"/>
  <c r="I408"/>
  <c r="I354"/>
  <c r="I389"/>
  <c r="I334"/>
  <c r="I184"/>
  <c r="I327"/>
  <c r="I362"/>
  <c r="I374"/>
  <c r="I381"/>
  <c r="I341"/>
  <c r="I284"/>
  <c r="I348"/>
  <c r="I241"/>
  <c r="I318"/>
  <c r="I330"/>
  <c r="I338"/>
  <c r="I234"/>
  <c r="I326"/>
  <c r="I344"/>
  <c r="I285"/>
  <c r="I323"/>
  <c r="I299"/>
  <c r="I347"/>
  <c r="I332"/>
  <c r="I237"/>
  <c r="I387"/>
  <c r="I322"/>
  <c r="I240"/>
  <c r="I380"/>
  <c r="I300"/>
  <c r="I329"/>
  <c r="I367"/>
  <c r="I351"/>
  <c r="I309"/>
  <c r="I245"/>
  <c r="I252"/>
  <c r="I373"/>
  <c r="I307"/>
  <c r="I310"/>
  <c r="I308"/>
  <c r="I302"/>
  <c r="I312"/>
  <c r="I315"/>
  <c r="I293"/>
  <c r="I306"/>
  <c r="I311"/>
  <c r="I325"/>
  <c r="I375"/>
  <c r="I339"/>
  <c r="I295"/>
  <c r="I345"/>
  <c r="I382"/>
  <c r="I358"/>
  <c r="I251"/>
  <c r="I253"/>
  <c r="I298"/>
  <c r="I321"/>
  <c r="I350"/>
  <c r="I270"/>
  <c r="I269"/>
  <c r="I317"/>
  <c r="I211"/>
  <c r="I275"/>
  <c r="I235"/>
  <c r="I335"/>
  <c r="I255"/>
  <c r="I244"/>
  <c r="I205"/>
  <c r="I288"/>
  <c r="I305"/>
  <c r="I265"/>
  <c r="I304"/>
  <c r="I273"/>
  <c r="I230"/>
  <c r="I228"/>
  <c r="I292"/>
  <c r="I267"/>
  <c r="I279"/>
  <c r="I294"/>
  <c r="I262"/>
  <c r="I271"/>
  <c r="I280"/>
  <c r="I243"/>
  <c r="I192"/>
  <c r="I314"/>
  <c r="I220"/>
  <c r="I224"/>
  <c r="I328"/>
  <c r="I201"/>
  <c r="I249"/>
  <c r="I291"/>
  <c r="I282"/>
  <c r="I303"/>
  <c r="I289"/>
  <c r="I174"/>
  <c r="I278"/>
  <c r="I272"/>
  <c r="I233"/>
  <c r="I215"/>
  <c r="I227"/>
  <c r="I238"/>
  <c r="I250"/>
  <c r="I286"/>
  <c r="I277"/>
  <c r="I266"/>
  <c r="I206"/>
  <c r="I219"/>
  <c r="I261"/>
  <c r="I232"/>
  <c r="I283"/>
  <c r="I287"/>
  <c r="I209"/>
  <c r="I296"/>
  <c r="I190"/>
  <c r="I242"/>
  <c r="I208"/>
  <c r="I264"/>
  <c r="I218"/>
  <c r="I260"/>
  <c r="I214"/>
  <c r="I150"/>
  <c r="I236"/>
  <c r="I217"/>
  <c r="I198"/>
  <c r="I185"/>
  <c r="I223"/>
  <c r="I246"/>
  <c r="I171"/>
  <c r="I113"/>
  <c r="I313"/>
  <c r="I169"/>
  <c r="I258"/>
  <c r="I79"/>
  <c r="I231"/>
  <c r="I143"/>
  <c r="I239"/>
  <c r="I120"/>
  <c r="I152"/>
  <c r="I196"/>
  <c r="I202"/>
  <c r="I221"/>
  <c r="I216"/>
  <c r="I182"/>
  <c r="I151"/>
  <c r="I158"/>
  <c r="I139"/>
  <c r="I71"/>
  <c r="I134"/>
  <c r="I168"/>
  <c r="I165"/>
  <c r="I146"/>
  <c r="I167"/>
  <c r="I248"/>
  <c r="I162"/>
  <c r="I136"/>
  <c r="I195"/>
  <c r="I159"/>
  <c r="I180"/>
  <c r="I163"/>
  <c r="I157"/>
  <c r="I213"/>
  <c r="I173"/>
  <c r="I186"/>
  <c r="I161"/>
  <c r="I118"/>
  <c r="I160"/>
  <c r="I117"/>
  <c r="I164"/>
  <c r="I140"/>
  <c r="I80"/>
  <c r="I172"/>
  <c r="I126"/>
  <c r="I197"/>
  <c r="I84"/>
  <c r="I104"/>
  <c r="I137"/>
  <c r="I62"/>
  <c r="I125"/>
  <c r="I111"/>
  <c r="I155"/>
  <c r="I144"/>
  <c r="I87"/>
  <c r="I46"/>
  <c r="I64"/>
  <c r="I97"/>
  <c r="I122"/>
  <c r="I191"/>
  <c r="I188"/>
  <c r="I166"/>
  <c r="I154"/>
  <c r="I175"/>
  <c r="I123"/>
  <c r="I189"/>
  <c r="I91"/>
  <c r="I73"/>
  <c r="I95"/>
  <c r="I81"/>
  <c r="I86"/>
  <c r="I147"/>
  <c r="I105"/>
  <c r="I177"/>
  <c r="I85"/>
  <c r="I109"/>
  <c r="I138"/>
  <c r="I141"/>
  <c r="I83"/>
  <c r="I170"/>
  <c r="I67"/>
  <c r="I52"/>
  <c r="I68"/>
  <c r="I145"/>
  <c r="I24"/>
  <c r="I116"/>
  <c r="I133"/>
  <c r="I66"/>
  <c r="I13"/>
  <c r="I38"/>
  <c r="I45"/>
  <c r="I106"/>
  <c r="I36"/>
  <c r="I56"/>
  <c r="I110"/>
  <c r="I130"/>
  <c r="I49"/>
  <c r="I121"/>
  <c r="I90"/>
  <c r="I108"/>
  <c r="I94"/>
  <c r="I16"/>
  <c r="I131"/>
  <c r="I37"/>
  <c r="I70"/>
  <c r="I89"/>
  <c r="I103"/>
  <c r="I107"/>
  <c r="I20"/>
  <c r="I99"/>
  <c r="I53"/>
  <c r="I153"/>
  <c r="I142"/>
  <c r="I34"/>
  <c r="I48"/>
  <c r="I11"/>
  <c r="I51"/>
  <c r="I55"/>
  <c r="I82"/>
  <c r="I28"/>
  <c r="I35"/>
  <c r="I75"/>
  <c r="I63"/>
  <c r="I60"/>
  <c r="I42"/>
  <c r="I69"/>
  <c r="I57"/>
  <c r="I61"/>
  <c r="I50"/>
  <c r="I43"/>
  <c r="I44"/>
  <c r="I39"/>
  <c r="I65"/>
  <c r="I19"/>
  <c r="I23"/>
  <c r="I32"/>
  <c r="I33"/>
  <c r="I76"/>
  <c r="I7"/>
  <c r="I25"/>
  <c r="I6"/>
  <c r="I8"/>
  <c r="I15"/>
  <c r="I31"/>
  <c r="I27"/>
  <c r="I12"/>
  <c r="I14"/>
  <c r="I4"/>
  <c r="I9"/>
  <c r="I5"/>
  <c r="I3"/>
  <c r="K1"/>
  <c r="L1" s="1"/>
  <c r="H81" i="30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H4"/>
  <c r="I4" s="1"/>
  <c r="H3"/>
  <c r="I3" s="1"/>
  <c r="J1"/>
  <c r="H4" i="28"/>
  <c r="H9"/>
  <c r="H7"/>
  <c r="I20"/>
  <c r="I22"/>
  <c r="I5"/>
  <c r="I11"/>
  <c r="H20"/>
  <c r="H22"/>
  <c r="H5"/>
  <c r="H11"/>
  <c r="I19"/>
  <c r="I21"/>
  <c r="I6"/>
  <c r="I15"/>
  <c r="H19"/>
  <c r="H21"/>
  <c r="H6"/>
  <c r="H15"/>
  <c r="I18"/>
  <c r="I17"/>
  <c r="I16"/>
  <c r="I8"/>
  <c r="H3"/>
  <c r="H18"/>
  <c r="H17"/>
  <c r="H16"/>
  <c r="H8"/>
  <c r="I4"/>
  <c r="I9"/>
  <c r="I3"/>
  <c r="I7"/>
  <c r="I13"/>
  <c r="H13"/>
  <c r="I10"/>
  <c r="H10"/>
  <c r="I14"/>
  <c r="H14"/>
  <c r="I12"/>
  <c r="H2" i="19"/>
  <c r="K129" i="26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6"/>
  <c r="M6" s="1"/>
  <c r="K12"/>
  <c r="M12" s="1"/>
  <c r="K11"/>
  <c r="M11" s="1"/>
  <c r="K14"/>
  <c r="M14" s="1"/>
  <c r="O83" i="24"/>
  <c r="O27"/>
  <c r="O80"/>
  <c r="O67"/>
  <c r="O16"/>
  <c r="O7"/>
  <c r="O6"/>
  <c r="O36"/>
  <c r="O34"/>
  <c r="O53"/>
  <c r="O30"/>
  <c r="O35"/>
  <c r="O74"/>
  <c r="O26"/>
  <c r="O42"/>
  <c r="O46"/>
  <c r="O69"/>
  <c r="O29"/>
  <c r="O32"/>
  <c r="O84"/>
  <c r="O79"/>
  <c r="O85"/>
  <c r="O68"/>
  <c r="O52"/>
  <c r="O13"/>
  <c r="O50"/>
  <c r="O70"/>
  <c r="O33"/>
  <c r="O78"/>
  <c r="O55"/>
  <c r="O81"/>
  <c r="O37"/>
  <c r="O48"/>
  <c r="O12"/>
  <c r="O23"/>
  <c r="O72"/>
  <c r="O9"/>
  <c r="O75"/>
  <c r="O40"/>
  <c r="O54"/>
  <c r="O41"/>
  <c r="O15"/>
  <c r="O60"/>
  <c r="O86"/>
  <c r="O45"/>
  <c r="O51"/>
  <c r="O24"/>
  <c r="O76"/>
  <c r="O71"/>
  <c r="O73"/>
  <c r="O28"/>
  <c r="O39"/>
  <c r="O77"/>
  <c r="O31"/>
  <c r="O18"/>
  <c r="O3"/>
  <c r="O66"/>
  <c r="O43"/>
  <c r="O49"/>
  <c r="O14"/>
  <c r="O17"/>
  <c r="O62"/>
  <c r="O87"/>
  <c r="O56"/>
  <c r="O57"/>
  <c r="O25"/>
  <c r="O11"/>
  <c r="O64"/>
  <c r="O82"/>
  <c r="O21"/>
  <c r="O61"/>
  <c r="O47"/>
  <c r="K1"/>
  <c r="L1" s="1"/>
  <c r="K28" s="1"/>
  <c r="O8"/>
  <c r="O58"/>
  <c r="O38"/>
  <c r="O44"/>
  <c r="O63"/>
  <c r="G1" i="20"/>
  <c r="G28"/>
  <c r="G16"/>
  <c r="G95"/>
  <c r="G57"/>
  <c r="G82"/>
  <c r="G44"/>
  <c r="G17"/>
  <c r="G26"/>
  <c r="G36"/>
  <c r="G89"/>
  <c r="G50"/>
  <c r="G8"/>
  <c r="G15"/>
  <c r="G20"/>
  <c r="G9"/>
  <c r="G24"/>
  <c r="G55"/>
  <c r="G34"/>
  <c r="G80"/>
  <c r="G19"/>
  <c r="G25"/>
  <c r="G53"/>
  <c r="K2" i="3"/>
  <c r="F2" i="20"/>
  <c r="E2"/>
  <c r="L2" i="3"/>
  <c r="G52" i="20"/>
  <c r="G63"/>
  <c r="G51"/>
  <c r="G59"/>
  <c r="G13"/>
  <c r="G47"/>
  <c r="G96"/>
  <c r="G33"/>
  <c r="G60"/>
  <c r="G5"/>
  <c r="G14"/>
  <c r="G6"/>
  <c r="G91"/>
  <c r="G75"/>
  <c r="G38"/>
  <c r="G45"/>
  <c r="G40"/>
  <c r="G22"/>
  <c r="G7"/>
  <c r="G18"/>
  <c r="G23"/>
  <c r="G93"/>
  <c r="G42"/>
  <c r="G12"/>
  <c r="G64"/>
  <c r="G49"/>
  <c r="G54"/>
  <c r="G27"/>
  <c r="G37"/>
  <c r="G46"/>
  <c r="G62"/>
  <c r="G76"/>
  <c r="G67"/>
  <c r="G11"/>
  <c r="G81"/>
  <c r="G31"/>
  <c r="G58"/>
  <c r="G68"/>
  <c r="G4"/>
  <c r="G41"/>
  <c r="G39"/>
  <c r="G84"/>
  <c r="G30"/>
  <c r="G35"/>
  <c r="G21"/>
  <c r="G66"/>
  <c r="G94"/>
  <c r="G90"/>
  <c r="G70"/>
  <c r="G71"/>
  <c r="G78"/>
  <c r="G79"/>
  <c r="G56"/>
  <c r="G86"/>
  <c r="G74"/>
  <c r="G61"/>
  <c r="G88"/>
  <c r="G69"/>
  <c r="G43"/>
  <c r="G92"/>
  <c r="G32"/>
  <c r="G77"/>
  <c r="G85"/>
  <c r="G72"/>
  <c r="G10"/>
  <c r="G29"/>
  <c r="G87"/>
  <c r="G83"/>
  <c r="G48"/>
  <c r="G73"/>
  <c r="G65"/>
  <c r="H67" i="19"/>
  <c r="H66"/>
  <c r="M127" i="3"/>
  <c r="P127" s="1"/>
  <c r="M13"/>
  <c r="P13" s="1"/>
  <c r="M65"/>
  <c r="P65" s="1"/>
  <c r="M69"/>
  <c r="P69" s="1"/>
  <c r="M23"/>
  <c r="P23" s="1"/>
  <c r="M58"/>
  <c r="P58" s="1"/>
  <c r="M93"/>
  <c r="P93" s="1"/>
  <c r="M34"/>
  <c r="P34" s="1"/>
  <c r="M56"/>
  <c r="P56" s="1"/>
  <c r="M138"/>
  <c r="P138" s="1"/>
  <c r="P35"/>
  <c r="N2"/>
  <c r="M111"/>
  <c r="P111"/>
  <c r="M107"/>
  <c r="P107"/>
  <c r="M146"/>
  <c r="P146"/>
  <c r="M145"/>
  <c r="P145"/>
  <c r="L659" i="31" l="1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3"/>
  <c r="L629"/>
  <c r="L628"/>
  <c r="L627"/>
  <c r="L626"/>
  <c r="L441"/>
  <c r="L625"/>
  <c r="L115"/>
  <c r="L624"/>
  <c r="L100"/>
  <c r="L77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33"/>
  <c r="L531"/>
  <c r="L590"/>
  <c r="L526"/>
  <c r="L589"/>
  <c r="L524"/>
  <c r="L480"/>
  <c r="L588"/>
  <c r="L479"/>
  <c r="L587"/>
  <c r="L586"/>
  <c r="L467"/>
  <c r="L585"/>
  <c r="L465"/>
  <c r="L458"/>
  <c r="L454"/>
  <c r="L450"/>
  <c r="L584"/>
  <c r="L442"/>
  <c r="L583"/>
  <c r="L440"/>
  <c r="L439"/>
  <c r="L436"/>
  <c r="L433"/>
  <c r="L431"/>
  <c r="L426"/>
  <c r="L582"/>
  <c r="L424"/>
  <c r="L581"/>
  <c r="L580"/>
  <c r="L579"/>
  <c r="L578"/>
  <c r="L577"/>
  <c r="L398"/>
  <c r="L576"/>
  <c r="L575"/>
  <c r="L574"/>
  <c r="L573"/>
  <c r="L572"/>
  <c r="L378"/>
  <c r="L571"/>
  <c r="L570"/>
  <c r="L569"/>
  <c r="L568"/>
  <c r="L567"/>
  <c r="L363"/>
  <c r="L353"/>
  <c r="L349"/>
  <c r="L566"/>
  <c r="L565"/>
  <c r="L333"/>
  <c r="L564"/>
  <c r="L331"/>
  <c r="L563"/>
  <c r="L324"/>
  <c r="L319"/>
  <c r="L316"/>
  <c r="L562"/>
  <c r="L561"/>
  <c r="L560"/>
  <c r="L559"/>
  <c r="L558"/>
  <c r="L290"/>
  <c r="L281"/>
  <c r="L557"/>
  <c r="L274"/>
  <c r="L556"/>
  <c r="L247"/>
  <c r="L555"/>
  <c r="L554"/>
  <c r="L553"/>
  <c r="L226"/>
  <c r="L210"/>
  <c r="L552"/>
  <c r="L551"/>
  <c r="L207"/>
  <c r="L203"/>
  <c r="L550"/>
  <c r="L549"/>
  <c r="L200"/>
  <c r="L548"/>
  <c r="L194"/>
  <c r="L547"/>
  <c r="L193"/>
  <c r="L183"/>
  <c r="L546"/>
  <c r="L179"/>
  <c r="L178"/>
  <c r="L545"/>
  <c r="L176"/>
  <c r="L156"/>
  <c r="L544"/>
  <c r="L543"/>
  <c r="L148"/>
  <c r="L135"/>
  <c r="L542"/>
  <c r="L129"/>
  <c r="L119"/>
  <c r="L114"/>
  <c r="L112"/>
  <c r="L102"/>
  <c r="L541"/>
  <c r="L98"/>
  <c r="L540"/>
  <c r="L539"/>
  <c r="L93"/>
  <c r="L92"/>
  <c r="L88"/>
  <c r="L538"/>
  <c r="L537"/>
  <c r="L59"/>
  <c r="L54"/>
  <c r="L536"/>
  <c r="L41"/>
  <c r="L40"/>
  <c r="L29"/>
  <c r="L26"/>
  <c r="L21"/>
  <c r="L17"/>
  <c r="L535"/>
  <c r="L534"/>
  <c r="L518"/>
  <c r="L516"/>
  <c r="L528"/>
  <c r="L532"/>
  <c r="L492"/>
  <c r="L47"/>
  <c r="L461"/>
  <c r="L22"/>
  <c r="L463"/>
  <c r="L527"/>
  <c r="L355"/>
  <c r="L530"/>
  <c r="L149"/>
  <c r="L268"/>
  <c r="L485"/>
  <c r="L506"/>
  <c r="L505"/>
  <c r="L482"/>
  <c r="L529"/>
  <c r="L254"/>
  <c r="L510"/>
  <c r="L494"/>
  <c r="L491"/>
  <c r="L503"/>
  <c r="L445"/>
  <c r="L488"/>
  <c r="L486"/>
  <c r="L525"/>
  <c r="L487"/>
  <c r="L522"/>
  <c r="L477"/>
  <c r="L519"/>
  <c r="L406"/>
  <c r="L364"/>
  <c r="L368"/>
  <c r="L481"/>
  <c r="L521"/>
  <c r="L520"/>
  <c r="L320"/>
  <c r="L523"/>
  <c r="L478"/>
  <c r="L297"/>
  <c r="L343"/>
  <c r="L263"/>
  <c r="L225"/>
  <c r="L462"/>
  <c r="L257"/>
  <c r="L256"/>
  <c r="L476"/>
  <c r="L512"/>
  <c r="L517"/>
  <c r="L229"/>
  <c r="L474"/>
  <c r="L514"/>
  <c r="L222"/>
  <c r="L515"/>
  <c r="L473"/>
  <c r="L508"/>
  <c r="L472"/>
  <c r="L513"/>
  <c r="L132"/>
  <c r="L460"/>
  <c r="L501"/>
  <c r="L212"/>
  <c r="L507"/>
  <c r="L498"/>
  <c r="L511"/>
  <c r="L72"/>
  <c r="L500"/>
  <c r="L499"/>
  <c r="L78"/>
  <c r="L504"/>
  <c r="L127"/>
  <c r="L502"/>
  <c r="L58"/>
  <c r="L128"/>
  <c r="L96"/>
  <c r="L509"/>
  <c r="L187"/>
  <c r="L101"/>
  <c r="L124"/>
  <c r="L497"/>
  <c r="L181"/>
  <c r="L74"/>
  <c r="L496"/>
  <c r="L470"/>
  <c r="L455"/>
  <c r="L468"/>
  <c r="L459"/>
  <c r="L493"/>
  <c r="L457"/>
  <c r="L490"/>
  <c r="L489"/>
  <c r="L423"/>
  <c r="L18"/>
  <c r="L448"/>
  <c r="L495"/>
  <c r="L443"/>
  <c r="L30"/>
  <c r="L464"/>
  <c r="L10"/>
  <c r="L452"/>
  <c r="L447"/>
  <c r="L435"/>
  <c r="L484"/>
  <c r="L379"/>
  <c r="L475"/>
  <c r="L449"/>
  <c r="L451"/>
  <c r="L204"/>
  <c r="L383"/>
  <c r="L419"/>
  <c r="L483"/>
  <c r="L471"/>
  <c r="L428"/>
  <c r="L466"/>
  <c r="L418"/>
  <c r="L407"/>
  <c r="L415"/>
  <c r="L427"/>
  <c r="L372"/>
  <c r="L437"/>
  <c r="L401"/>
  <c r="L438"/>
  <c r="L430"/>
  <c r="L414"/>
  <c r="L377"/>
  <c r="L422"/>
  <c r="L357"/>
  <c r="L444"/>
  <c r="L420"/>
  <c r="L411"/>
  <c r="L425"/>
  <c r="L388"/>
  <c r="L432"/>
  <c r="L421"/>
  <c r="L356"/>
  <c r="L469"/>
  <c r="L346"/>
  <c r="L456"/>
  <c r="L390"/>
  <c r="L410"/>
  <c r="L400"/>
  <c r="L412"/>
  <c r="L416"/>
  <c r="L396"/>
  <c r="L366"/>
  <c r="L391"/>
  <c r="L393"/>
  <c r="L429"/>
  <c r="L434"/>
  <c r="L395"/>
  <c r="L404"/>
  <c r="L417"/>
  <c r="L402"/>
  <c r="L336"/>
  <c r="L370"/>
  <c r="L342"/>
  <c r="L399"/>
  <c r="L403"/>
  <c r="L413"/>
  <c r="L360"/>
  <c r="L369"/>
  <c r="L259"/>
  <c r="L337"/>
  <c r="L409"/>
  <c r="L394"/>
  <c r="L371"/>
  <c r="L392"/>
  <c r="L405"/>
  <c r="L397"/>
  <c r="L376"/>
  <c r="L386"/>
  <c r="L384"/>
  <c r="L365"/>
  <c r="L276"/>
  <c r="L446"/>
  <c r="L385"/>
  <c r="L301"/>
  <c r="L453"/>
  <c r="L352"/>
  <c r="L199"/>
  <c r="L340"/>
  <c r="L359"/>
  <c r="L361"/>
  <c r="L408"/>
  <c r="L354"/>
  <c r="L389"/>
  <c r="L334"/>
  <c r="L184"/>
  <c r="L327"/>
  <c r="L362"/>
  <c r="L374"/>
  <c r="L381"/>
  <c r="L341"/>
  <c r="L284"/>
  <c r="L348"/>
  <c r="L241"/>
  <c r="L318"/>
  <c r="L330"/>
  <c r="L338"/>
  <c r="L234"/>
  <c r="L326"/>
  <c r="L344"/>
  <c r="L285"/>
  <c r="L323"/>
  <c r="L299"/>
  <c r="L347"/>
  <c r="L332"/>
  <c r="L237"/>
  <c r="L387"/>
  <c r="L322"/>
  <c r="L240"/>
  <c r="L380"/>
  <c r="L300"/>
  <c r="L329"/>
  <c r="L367"/>
  <c r="L351"/>
  <c r="L309"/>
  <c r="L245"/>
  <c r="L252"/>
  <c r="L373"/>
  <c r="L307"/>
  <c r="L310"/>
  <c r="L308"/>
  <c r="L302"/>
  <c r="L312"/>
  <c r="L315"/>
  <c r="L293"/>
  <c r="L306"/>
  <c r="L311"/>
  <c r="L325"/>
  <c r="L375"/>
  <c r="L339"/>
  <c r="L295"/>
  <c r="L345"/>
  <c r="L382"/>
  <c r="L358"/>
  <c r="L251"/>
  <c r="L253"/>
  <c r="L298"/>
  <c r="L321"/>
  <c r="L350"/>
  <c r="L270"/>
  <c r="L269"/>
  <c r="L317"/>
  <c r="L211"/>
  <c r="L275"/>
  <c r="L235"/>
  <c r="L335"/>
  <c r="L255"/>
  <c r="L244"/>
  <c r="L205"/>
  <c r="L288"/>
  <c r="L305"/>
  <c r="L265"/>
  <c r="L304"/>
  <c r="L273"/>
  <c r="L230"/>
  <c r="L228"/>
  <c r="L292"/>
  <c r="L267"/>
  <c r="L279"/>
  <c r="L294"/>
  <c r="L262"/>
  <c r="L271"/>
  <c r="L280"/>
  <c r="L243"/>
  <c r="L192"/>
  <c r="L314"/>
  <c r="L220"/>
  <c r="L224"/>
  <c r="L328"/>
  <c r="L201"/>
  <c r="L249"/>
  <c r="L291"/>
  <c r="L282"/>
  <c r="L303"/>
  <c r="L289"/>
  <c r="L174"/>
  <c r="L278"/>
  <c r="L272"/>
  <c r="L233"/>
  <c r="L215"/>
  <c r="L227"/>
  <c r="L238"/>
  <c r="L250"/>
  <c r="L286"/>
  <c r="L277"/>
  <c r="L266"/>
  <c r="L206"/>
  <c r="L219"/>
  <c r="L261"/>
  <c r="L232"/>
  <c r="L283"/>
  <c r="L287"/>
  <c r="L209"/>
  <c r="L296"/>
  <c r="L190"/>
  <c r="L242"/>
  <c r="L208"/>
  <c r="L264"/>
  <c r="L218"/>
  <c r="L260"/>
  <c r="L214"/>
  <c r="L150"/>
  <c r="L236"/>
  <c r="L217"/>
  <c r="L198"/>
  <c r="L185"/>
  <c r="L223"/>
  <c r="L246"/>
  <c r="L171"/>
  <c r="L113"/>
  <c r="L313"/>
  <c r="L169"/>
  <c r="L258"/>
  <c r="L79"/>
  <c r="L231"/>
  <c r="L143"/>
  <c r="L239"/>
  <c r="L120"/>
  <c r="L152"/>
  <c r="L196"/>
  <c r="L202"/>
  <c r="L221"/>
  <c r="L216"/>
  <c r="L182"/>
  <c r="L151"/>
  <c r="L158"/>
  <c r="L139"/>
  <c r="L71"/>
  <c r="L134"/>
  <c r="L168"/>
  <c r="L165"/>
  <c r="L146"/>
  <c r="L167"/>
  <c r="L248"/>
  <c r="L162"/>
  <c r="L136"/>
  <c r="L195"/>
  <c r="L159"/>
  <c r="L180"/>
  <c r="L163"/>
  <c r="L157"/>
  <c r="L213"/>
  <c r="L173"/>
  <c r="L186"/>
  <c r="L161"/>
  <c r="L118"/>
  <c r="L160"/>
  <c r="L117"/>
  <c r="L164"/>
  <c r="L140"/>
  <c r="L80"/>
  <c r="L172"/>
  <c r="L126"/>
  <c r="L197"/>
  <c r="L84"/>
  <c r="L104"/>
  <c r="L137"/>
  <c r="L62"/>
  <c r="L125"/>
  <c r="L111"/>
  <c r="L155"/>
  <c r="L144"/>
  <c r="L87"/>
  <c r="L46"/>
  <c r="L64"/>
  <c r="L97"/>
  <c r="L122"/>
  <c r="L191"/>
  <c r="L188"/>
  <c r="L166"/>
  <c r="L154"/>
  <c r="L175"/>
  <c r="L123"/>
  <c r="L189"/>
  <c r="L91"/>
  <c r="L73"/>
  <c r="L95"/>
  <c r="L81"/>
  <c r="L86"/>
  <c r="L147"/>
  <c r="L105"/>
  <c r="L177"/>
  <c r="L85"/>
  <c r="L109"/>
  <c r="L138"/>
  <c r="L141"/>
  <c r="L83"/>
  <c r="L170"/>
  <c r="L67"/>
  <c r="L52"/>
  <c r="L68"/>
  <c r="L145"/>
  <c r="L24"/>
  <c r="L116"/>
  <c r="L133"/>
  <c r="L66"/>
  <c r="L13"/>
  <c r="L38"/>
  <c r="L45"/>
  <c r="L106"/>
  <c r="L36"/>
  <c r="L56"/>
  <c r="L110"/>
  <c r="L130"/>
  <c r="L49"/>
  <c r="L121"/>
  <c r="L90"/>
  <c r="L108"/>
  <c r="L94"/>
  <c r="L16"/>
  <c r="L131"/>
  <c r="L37"/>
  <c r="L70"/>
  <c r="L89"/>
  <c r="L103"/>
  <c r="L107"/>
  <c r="L20"/>
  <c r="L99"/>
  <c r="L53"/>
  <c r="L153"/>
  <c r="L142"/>
  <c r="L34"/>
  <c r="L48"/>
  <c r="L11"/>
  <c r="L51"/>
  <c r="L55"/>
  <c r="L82"/>
  <c r="L28"/>
  <c r="L35"/>
  <c r="L75"/>
  <c r="L63"/>
  <c r="L60"/>
  <c r="L42"/>
  <c r="L69"/>
  <c r="L57"/>
  <c r="L61"/>
  <c r="L50"/>
  <c r="L43"/>
  <c r="L44"/>
  <c r="L39"/>
  <c r="L65"/>
  <c r="L19"/>
  <c r="L23"/>
  <c r="L32"/>
  <c r="L33"/>
  <c r="L76"/>
  <c r="L7"/>
  <c r="L25"/>
  <c r="L6"/>
  <c r="L8"/>
  <c r="L15"/>
  <c r="L31"/>
  <c r="L27"/>
  <c r="L12"/>
  <c r="L14"/>
  <c r="L4"/>
  <c r="L9"/>
  <c r="L5"/>
  <c r="L3"/>
  <c r="K3"/>
  <c r="J3"/>
  <c r="K5"/>
  <c r="J5"/>
  <c r="K9"/>
  <c r="J9"/>
  <c r="K4"/>
  <c r="J4"/>
  <c r="K14"/>
  <c r="J14"/>
  <c r="K12"/>
  <c r="J12"/>
  <c r="K27"/>
  <c r="J27"/>
  <c r="K31"/>
  <c r="J31"/>
  <c r="K15"/>
  <c r="J15"/>
  <c r="K8"/>
  <c r="J8"/>
  <c r="K6"/>
  <c r="J6"/>
  <c r="K25"/>
  <c r="J25"/>
  <c r="K7"/>
  <c r="J7"/>
  <c r="J76"/>
  <c r="K76" s="1"/>
  <c r="K33"/>
  <c r="J33"/>
  <c r="K32"/>
  <c r="J32"/>
  <c r="K23"/>
  <c r="J23"/>
  <c r="K19"/>
  <c r="J19"/>
  <c r="K65"/>
  <c r="J65"/>
  <c r="K39"/>
  <c r="J39"/>
  <c r="K44"/>
  <c r="J44"/>
  <c r="K43"/>
  <c r="J43"/>
  <c r="K50"/>
  <c r="J50"/>
  <c r="K61"/>
  <c r="J61"/>
  <c r="K57"/>
  <c r="J57"/>
  <c r="K69"/>
  <c r="J69"/>
  <c r="K42"/>
  <c r="J42"/>
  <c r="K60"/>
  <c r="J60"/>
  <c r="K63"/>
  <c r="J63"/>
  <c r="J75"/>
  <c r="K75" s="1"/>
  <c r="K35"/>
  <c r="J35"/>
  <c r="K28"/>
  <c r="J28"/>
  <c r="J82"/>
  <c r="K82" s="1"/>
  <c r="K55"/>
  <c r="J55"/>
  <c r="K51"/>
  <c r="J51"/>
  <c r="K11"/>
  <c r="J11"/>
  <c r="K48"/>
  <c r="J48"/>
  <c r="K34"/>
  <c r="J34"/>
  <c r="J142"/>
  <c r="K142" s="1"/>
  <c r="J153"/>
  <c r="K153" s="1"/>
  <c r="K53"/>
  <c r="J53"/>
  <c r="J99"/>
  <c r="K99" s="1"/>
  <c r="K20"/>
  <c r="J20"/>
  <c r="J107"/>
  <c r="K107" s="1"/>
  <c r="J103"/>
  <c r="K103" s="1"/>
  <c r="J89"/>
  <c r="K89" s="1"/>
  <c r="K70"/>
  <c r="J70"/>
  <c r="K37"/>
  <c r="J37"/>
  <c r="J131"/>
  <c r="K131" s="1"/>
  <c r="K16"/>
  <c r="J16"/>
  <c r="J94"/>
  <c r="K94" s="1"/>
  <c r="J108"/>
  <c r="K108" s="1"/>
  <c r="J90"/>
  <c r="K90" s="1"/>
  <c r="J121"/>
  <c r="K121" s="1"/>
  <c r="K49"/>
  <c r="J49"/>
  <c r="J130"/>
  <c r="K130" s="1"/>
  <c r="J110"/>
  <c r="K110" s="1"/>
  <c r="K56"/>
  <c r="J56"/>
  <c r="K36"/>
  <c r="J36"/>
  <c r="J106"/>
  <c r="K106" s="1"/>
  <c r="K45"/>
  <c r="J45"/>
  <c r="K38"/>
  <c r="J38"/>
  <c r="K13"/>
  <c r="J13"/>
  <c r="K66"/>
  <c r="J66"/>
  <c r="J133"/>
  <c r="K133" s="1"/>
  <c r="J116"/>
  <c r="K116" s="1"/>
  <c r="K24"/>
  <c r="J24"/>
  <c r="J145"/>
  <c r="K145" s="1"/>
  <c r="K68"/>
  <c r="J68"/>
  <c r="K52"/>
  <c r="J52"/>
  <c r="K67"/>
  <c r="J67"/>
  <c r="J170"/>
  <c r="K170" s="1"/>
  <c r="J83"/>
  <c r="K83" s="1"/>
  <c r="J141"/>
  <c r="K141" s="1"/>
  <c r="J138"/>
  <c r="K138" s="1"/>
  <c r="J109"/>
  <c r="K109" s="1"/>
  <c r="J85"/>
  <c r="K85" s="1"/>
  <c r="J177"/>
  <c r="K177" s="1"/>
  <c r="J105"/>
  <c r="K105" s="1"/>
  <c r="J147"/>
  <c r="K147" s="1"/>
  <c r="J86"/>
  <c r="K86" s="1"/>
  <c r="J81"/>
  <c r="K81" s="1"/>
  <c r="J95"/>
  <c r="K95" s="1"/>
  <c r="J73"/>
  <c r="K73" s="1"/>
  <c r="J91"/>
  <c r="K91" s="1"/>
  <c r="J189"/>
  <c r="K189" s="1"/>
  <c r="J123"/>
  <c r="K123" s="1"/>
  <c r="J175"/>
  <c r="K175" s="1"/>
  <c r="J154"/>
  <c r="K154" s="1"/>
  <c r="J166"/>
  <c r="K166" s="1"/>
  <c r="J188"/>
  <c r="K188" s="1"/>
  <c r="J191"/>
  <c r="K191" s="1"/>
  <c r="J122"/>
  <c r="K122" s="1"/>
  <c r="J97"/>
  <c r="K97" s="1"/>
  <c r="K64"/>
  <c r="J64"/>
  <c r="K46"/>
  <c r="J46"/>
  <c r="J87"/>
  <c r="K87" s="1"/>
  <c r="J144"/>
  <c r="K144" s="1"/>
  <c r="J155"/>
  <c r="K155" s="1"/>
  <c r="J111"/>
  <c r="K111" s="1"/>
  <c r="J125"/>
  <c r="K125" s="1"/>
  <c r="K62"/>
  <c r="J62"/>
  <c r="J137"/>
  <c r="K137" s="1"/>
  <c r="J104"/>
  <c r="K104" s="1"/>
  <c r="J84"/>
  <c r="K84" s="1"/>
  <c r="J197"/>
  <c r="K197" s="1"/>
  <c r="J126"/>
  <c r="K126" s="1"/>
  <c r="J172"/>
  <c r="K172" s="1"/>
  <c r="J80"/>
  <c r="K80" s="1"/>
  <c r="J140"/>
  <c r="K140" s="1"/>
  <c r="J164"/>
  <c r="K164" s="1"/>
  <c r="J117"/>
  <c r="K117" s="1"/>
  <c r="J160"/>
  <c r="K160" s="1"/>
  <c r="J118"/>
  <c r="K118" s="1"/>
  <c r="J161"/>
  <c r="K161" s="1"/>
  <c r="J186"/>
  <c r="K186" s="1"/>
  <c r="J173"/>
  <c r="K173" s="1"/>
  <c r="J213"/>
  <c r="K213" s="1"/>
  <c r="J157"/>
  <c r="K157" s="1"/>
  <c r="J163"/>
  <c r="K163" s="1"/>
  <c r="J180"/>
  <c r="K180" s="1"/>
  <c r="J159"/>
  <c r="K159" s="1"/>
  <c r="J195"/>
  <c r="K195" s="1"/>
  <c r="J136"/>
  <c r="K136" s="1"/>
  <c r="J162"/>
  <c r="K162" s="1"/>
  <c r="J248"/>
  <c r="K248" s="1"/>
  <c r="J167"/>
  <c r="K167" s="1"/>
  <c r="J146"/>
  <c r="K146" s="1"/>
  <c r="J165"/>
  <c r="K165" s="1"/>
  <c r="J168"/>
  <c r="K168" s="1"/>
  <c r="J134"/>
  <c r="K134" s="1"/>
  <c r="K71"/>
  <c r="J71"/>
  <c r="J139"/>
  <c r="K139" s="1"/>
  <c r="J158"/>
  <c r="K158" s="1"/>
  <c r="J151"/>
  <c r="K151" s="1"/>
  <c r="J182"/>
  <c r="K182" s="1"/>
  <c r="J216"/>
  <c r="K216" s="1"/>
  <c r="J221"/>
  <c r="K221" s="1"/>
  <c r="J202"/>
  <c r="K202" s="1"/>
  <c r="J196"/>
  <c r="K196" s="1"/>
  <c r="J152"/>
  <c r="K152" s="1"/>
  <c r="J120"/>
  <c r="K120" s="1"/>
  <c r="J239"/>
  <c r="K239" s="1"/>
  <c r="J143"/>
  <c r="K143" s="1"/>
  <c r="J231"/>
  <c r="K231" s="1"/>
  <c r="J79"/>
  <c r="K79" s="1"/>
  <c r="J258"/>
  <c r="K258" s="1"/>
  <c r="J169"/>
  <c r="K169" s="1"/>
  <c r="J313"/>
  <c r="K313" s="1"/>
  <c r="J113"/>
  <c r="K113" s="1"/>
  <c r="J171"/>
  <c r="K171" s="1"/>
  <c r="J246"/>
  <c r="K246" s="1"/>
  <c r="J223"/>
  <c r="K223" s="1"/>
  <c r="J185"/>
  <c r="K185" s="1"/>
  <c r="J198"/>
  <c r="K198" s="1"/>
  <c r="J217"/>
  <c r="K217" s="1"/>
  <c r="J236"/>
  <c r="K236" s="1"/>
  <c r="J150"/>
  <c r="K150" s="1"/>
  <c r="J214"/>
  <c r="K214" s="1"/>
  <c r="J260"/>
  <c r="K260" s="1"/>
  <c r="J218"/>
  <c r="K218" s="1"/>
  <c r="J264"/>
  <c r="K264" s="1"/>
  <c r="J208"/>
  <c r="K208" s="1"/>
  <c r="J242"/>
  <c r="K242" s="1"/>
  <c r="J190"/>
  <c r="K190" s="1"/>
  <c r="J296"/>
  <c r="K296" s="1"/>
  <c r="J209"/>
  <c r="K209" s="1"/>
  <c r="J287"/>
  <c r="K287" s="1"/>
  <c r="J283"/>
  <c r="K283" s="1"/>
  <c r="J232"/>
  <c r="K232" s="1"/>
  <c r="J261"/>
  <c r="K261" s="1"/>
  <c r="J219"/>
  <c r="K219" s="1"/>
  <c r="J206"/>
  <c r="K206" s="1"/>
  <c r="J266"/>
  <c r="K266" s="1"/>
  <c r="J277"/>
  <c r="K277" s="1"/>
  <c r="J286"/>
  <c r="K286" s="1"/>
  <c r="J250"/>
  <c r="K250" s="1"/>
  <c r="J238"/>
  <c r="K238" s="1"/>
  <c r="J227"/>
  <c r="K227" s="1"/>
  <c r="J215"/>
  <c r="K215" s="1"/>
  <c r="J233"/>
  <c r="K233" s="1"/>
  <c r="J272"/>
  <c r="K272" s="1"/>
  <c r="J278"/>
  <c r="K278" s="1"/>
  <c r="J174"/>
  <c r="K174" s="1"/>
  <c r="J289"/>
  <c r="K289" s="1"/>
  <c r="J303"/>
  <c r="K303" s="1"/>
  <c r="J282"/>
  <c r="K282" s="1"/>
  <c r="J291"/>
  <c r="K291" s="1"/>
  <c r="J249"/>
  <c r="K249" s="1"/>
  <c r="J201"/>
  <c r="K201" s="1"/>
  <c r="J328"/>
  <c r="K328" s="1"/>
  <c r="J224"/>
  <c r="K224" s="1"/>
  <c r="J220"/>
  <c r="K220" s="1"/>
  <c r="J314"/>
  <c r="K314" s="1"/>
  <c r="J192"/>
  <c r="K192" s="1"/>
  <c r="J243"/>
  <c r="K243" s="1"/>
  <c r="J280"/>
  <c r="K280" s="1"/>
  <c r="J271"/>
  <c r="K271" s="1"/>
  <c r="J262"/>
  <c r="K262" s="1"/>
  <c r="J294"/>
  <c r="K294" s="1"/>
  <c r="J279"/>
  <c r="K279" s="1"/>
  <c r="J267"/>
  <c r="K267" s="1"/>
  <c r="J292"/>
  <c r="K292" s="1"/>
  <c r="J228"/>
  <c r="K228" s="1"/>
  <c r="J230"/>
  <c r="K230" s="1"/>
  <c r="J273"/>
  <c r="K273" s="1"/>
  <c r="J304"/>
  <c r="K304" s="1"/>
  <c r="J265"/>
  <c r="K265" s="1"/>
  <c r="J305"/>
  <c r="K305" s="1"/>
  <c r="J288"/>
  <c r="K288" s="1"/>
  <c r="J205"/>
  <c r="K205" s="1"/>
  <c r="J244"/>
  <c r="K244" s="1"/>
  <c r="J255"/>
  <c r="K255" s="1"/>
  <c r="J335"/>
  <c r="K335" s="1"/>
  <c r="J235"/>
  <c r="K235" s="1"/>
  <c r="J275"/>
  <c r="K275" s="1"/>
  <c r="J211"/>
  <c r="K211" s="1"/>
  <c r="J317"/>
  <c r="K317" s="1"/>
  <c r="J269"/>
  <c r="K269" s="1"/>
  <c r="J270"/>
  <c r="K270" s="1"/>
  <c r="J350"/>
  <c r="K350" s="1"/>
  <c r="J321"/>
  <c r="K321" s="1"/>
  <c r="J298"/>
  <c r="K298" s="1"/>
  <c r="J253"/>
  <c r="K253" s="1"/>
  <c r="J251"/>
  <c r="K251" s="1"/>
  <c r="J358"/>
  <c r="K358" s="1"/>
  <c r="J382"/>
  <c r="K382" s="1"/>
  <c r="J345"/>
  <c r="K345" s="1"/>
  <c r="J295"/>
  <c r="K295" s="1"/>
  <c r="J339"/>
  <c r="K339" s="1"/>
  <c r="J375"/>
  <c r="K375" s="1"/>
  <c r="J325"/>
  <c r="K325" s="1"/>
  <c r="J311"/>
  <c r="K311" s="1"/>
  <c r="J306"/>
  <c r="K306" s="1"/>
  <c r="J293"/>
  <c r="K293" s="1"/>
  <c r="J315"/>
  <c r="K315" s="1"/>
  <c r="J312"/>
  <c r="K312" s="1"/>
  <c r="J302"/>
  <c r="K302" s="1"/>
  <c r="J308"/>
  <c r="K308" s="1"/>
  <c r="J310"/>
  <c r="K310" s="1"/>
  <c r="J307"/>
  <c r="K307" s="1"/>
  <c r="J373"/>
  <c r="K373" s="1"/>
  <c r="J252"/>
  <c r="K252" s="1"/>
  <c r="J245"/>
  <c r="K245" s="1"/>
  <c r="J309"/>
  <c r="K309" s="1"/>
  <c r="J351"/>
  <c r="K351" s="1"/>
  <c r="J367"/>
  <c r="K367" s="1"/>
  <c r="J329"/>
  <c r="K329" s="1"/>
  <c r="J300"/>
  <c r="K300" s="1"/>
  <c r="J380"/>
  <c r="K380" s="1"/>
  <c r="J240"/>
  <c r="K240" s="1"/>
  <c r="J322"/>
  <c r="K322" s="1"/>
  <c r="J387"/>
  <c r="K387" s="1"/>
  <c r="J237"/>
  <c r="K237" s="1"/>
  <c r="J332"/>
  <c r="K332" s="1"/>
  <c r="J347"/>
  <c r="K347" s="1"/>
  <c r="J299"/>
  <c r="K299" s="1"/>
  <c r="J323"/>
  <c r="K323" s="1"/>
  <c r="J285"/>
  <c r="K285" s="1"/>
  <c r="J344"/>
  <c r="K344" s="1"/>
  <c r="J326"/>
  <c r="K326" s="1"/>
  <c r="J234"/>
  <c r="K234" s="1"/>
  <c r="J338"/>
  <c r="K338" s="1"/>
  <c r="J330"/>
  <c r="K330" s="1"/>
  <c r="J318"/>
  <c r="K318" s="1"/>
  <c r="J241"/>
  <c r="K241" s="1"/>
  <c r="J348"/>
  <c r="K348" s="1"/>
  <c r="J284"/>
  <c r="K284" s="1"/>
  <c r="J341"/>
  <c r="K341" s="1"/>
  <c r="J381"/>
  <c r="K381" s="1"/>
  <c r="J374"/>
  <c r="K374" s="1"/>
  <c r="J362"/>
  <c r="K362" s="1"/>
  <c r="J327"/>
  <c r="K327" s="1"/>
  <c r="J184"/>
  <c r="K184" s="1"/>
  <c r="J334"/>
  <c r="K334" s="1"/>
  <c r="J389"/>
  <c r="K389" s="1"/>
  <c r="J354"/>
  <c r="K354" s="1"/>
  <c r="J408"/>
  <c r="K408" s="1"/>
  <c r="J361"/>
  <c r="K361" s="1"/>
  <c r="J359"/>
  <c r="K359" s="1"/>
  <c r="J340"/>
  <c r="K340" s="1"/>
  <c r="J199"/>
  <c r="K199" s="1"/>
  <c r="J352"/>
  <c r="K352" s="1"/>
  <c r="J453"/>
  <c r="K453" s="1"/>
  <c r="J301"/>
  <c r="K301" s="1"/>
  <c r="J385"/>
  <c r="K385" s="1"/>
  <c r="J446"/>
  <c r="K446" s="1"/>
  <c r="J276"/>
  <c r="K276" s="1"/>
  <c r="J365"/>
  <c r="K365" s="1"/>
  <c r="J384"/>
  <c r="K384" s="1"/>
  <c r="J386"/>
  <c r="K386" s="1"/>
  <c r="J376"/>
  <c r="K376" s="1"/>
  <c r="J397"/>
  <c r="K397" s="1"/>
  <c r="J405"/>
  <c r="K405" s="1"/>
  <c r="J392"/>
  <c r="K392" s="1"/>
  <c r="J371"/>
  <c r="K371" s="1"/>
  <c r="J394"/>
  <c r="K394" s="1"/>
  <c r="J409"/>
  <c r="K409" s="1"/>
  <c r="J337"/>
  <c r="K337" s="1"/>
  <c r="J259"/>
  <c r="K259" s="1"/>
  <c r="J369"/>
  <c r="K369" s="1"/>
  <c r="J360"/>
  <c r="K360" s="1"/>
  <c r="J413"/>
  <c r="K413" s="1"/>
  <c r="J403"/>
  <c r="K403" s="1"/>
  <c r="J399"/>
  <c r="K399" s="1"/>
  <c r="J342"/>
  <c r="K342" s="1"/>
  <c r="J370"/>
  <c r="K370" s="1"/>
  <c r="J336"/>
  <c r="K336" s="1"/>
  <c r="J402"/>
  <c r="K402" s="1"/>
  <c r="J417"/>
  <c r="K417" s="1"/>
  <c r="J404"/>
  <c r="K404" s="1"/>
  <c r="J395"/>
  <c r="K395" s="1"/>
  <c r="J434"/>
  <c r="K434" s="1"/>
  <c r="J429"/>
  <c r="K429" s="1"/>
  <c r="J393"/>
  <c r="K393" s="1"/>
  <c r="J391"/>
  <c r="K391" s="1"/>
  <c r="J366"/>
  <c r="K366" s="1"/>
  <c r="J396"/>
  <c r="K396" s="1"/>
  <c r="J416"/>
  <c r="K416" s="1"/>
  <c r="J412"/>
  <c r="K412" s="1"/>
  <c r="J400"/>
  <c r="K400" s="1"/>
  <c r="J410"/>
  <c r="K410" s="1"/>
  <c r="J390"/>
  <c r="K390" s="1"/>
  <c r="J456"/>
  <c r="K456" s="1"/>
  <c r="J346"/>
  <c r="K346" s="1"/>
  <c r="J469"/>
  <c r="K469" s="1"/>
  <c r="J356"/>
  <c r="K356" s="1"/>
  <c r="J421"/>
  <c r="K421" s="1"/>
  <c r="J432"/>
  <c r="K432" s="1"/>
  <c r="J388"/>
  <c r="K388" s="1"/>
  <c r="J425"/>
  <c r="K425" s="1"/>
  <c r="J411"/>
  <c r="K411" s="1"/>
  <c r="J420"/>
  <c r="K420" s="1"/>
  <c r="J444"/>
  <c r="K444" s="1"/>
  <c r="J357"/>
  <c r="K357" s="1"/>
  <c r="J422"/>
  <c r="K422" s="1"/>
  <c r="J377"/>
  <c r="K377" s="1"/>
  <c r="J414"/>
  <c r="K414" s="1"/>
  <c r="J430"/>
  <c r="K430" s="1"/>
  <c r="J438"/>
  <c r="K438" s="1"/>
  <c r="J401"/>
  <c r="K401" s="1"/>
  <c r="J437"/>
  <c r="K437" s="1"/>
  <c r="J372"/>
  <c r="K372" s="1"/>
  <c r="J427"/>
  <c r="K427" s="1"/>
  <c r="J415"/>
  <c r="K415" s="1"/>
  <c r="J407"/>
  <c r="K407" s="1"/>
  <c r="J418"/>
  <c r="K418" s="1"/>
  <c r="J466"/>
  <c r="K466" s="1"/>
  <c r="J428"/>
  <c r="K428" s="1"/>
  <c r="J471"/>
  <c r="K471" s="1"/>
  <c r="J483"/>
  <c r="K483" s="1"/>
  <c r="J419"/>
  <c r="K419" s="1"/>
  <c r="J383"/>
  <c r="K383" s="1"/>
  <c r="J204"/>
  <c r="K204" s="1"/>
  <c r="J451"/>
  <c r="K451" s="1"/>
  <c r="J449"/>
  <c r="K449" s="1"/>
  <c r="J475"/>
  <c r="K475" s="1"/>
  <c r="J379"/>
  <c r="K379" s="1"/>
  <c r="J484"/>
  <c r="K484" s="1"/>
  <c r="J435"/>
  <c r="K435" s="1"/>
  <c r="J447"/>
  <c r="K447" s="1"/>
  <c r="J452"/>
  <c r="K452" s="1"/>
  <c r="K10"/>
  <c r="J10"/>
  <c r="J464"/>
  <c r="K464" s="1"/>
  <c r="K30"/>
  <c r="J30"/>
  <c r="J443"/>
  <c r="K443" s="1"/>
  <c r="J495"/>
  <c r="K495" s="1"/>
  <c r="J448"/>
  <c r="K448" s="1"/>
  <c r="K18"/>
  <c r="J18"/>
  <c r="J423"/>
  <c r="K423" s="1"/>
  <c r="J489"/>
  <c r="K489" s="1"/>
  <c r="J490"/>
  <c r="K490" s="1"/>
  <c r="J457"/>
  <c r="K457" s="1"/>
  <c r="J493"/>
  <c r="K493" s="1"/>
  <c r="J459"/>
  <c r="K459" s="1"/>
  <c r="J468"/>
  <c r="K468" s="1"/>
  <c r="J455"/>
  <c r="K455" s="1"/>
  <c r="J470"/>
  <c r="K470" s="1"/>
  <c r="J496"/>
  <c r="K496" s="1"/>
  <c r="J74"/>
  <c r="K74" s="1"/>
  <c r="J181"/>
  <c r="K181" s="1"/>
  <c r="J497"/>
  <c r="K497" s="1"/>
  <c r="J124"/>
  <c r="K124" s="1"/>
  <c r="J101"/>
  <c r="K101" s="1"/>
  <c r="J187"/>
  <c r="K187" s="1"/>
  <c r="J509"/>
  <c r="K509" s="1"/>
  <c r="J96"/>
  <c r="K96" s="1"/>
  <c r="J128"/>
  <c r="K128" s="1"/>
  <c r="K58"/>
  <c r="J58"/>
  <c r="J502"/>
  <c r="K502" s="1"/>
  <c r="J127"/>
  <c r="K127" s="1"/>
  <c r="J504"/>
  <c r="K504" s="1"/>
  <c r="J78"/>
  <c r="K78" s="1"/>
  <c r="J499"/>
  <c r="K499" s="1"/>
  <c r="J500"/>
  <c r="K500" s="1"/>
  <c r="K72"/>
  <c r="J72"/>
  <c r="J511"/>
  <c r="K511" s="1"/>
  <c r="J498"/>
  <c r="K498" s="1"/>
  <c r="J507"/>
  <c r="K507" s="1"/>
  <c r="J212"/>
  <c r="K212" s="1"/>
  <c r="J501"/>
  <c r="K501" s="1"/>
  <c r="J460"/>
  <c r="K460" s="1"/>
  <c r="J132"/>
  <c r="K132" s="1"/>
  <c r="J513"/>
  <c r="K513" s="1"/>
  <c r="J472"/>
  <c r="K472" s="1"/>
  <c r="J508"/>
  <c r="K508" s="1"/>
  <c r="J473"/>
  <c r="K473" s="1"/>
  <c r="J515"/>
  <c r="K515" s="1"/>
  <c r="J222"/>
  <c r="K222" s="1"/>
  <c r="J514"/>
  <c r="K514" s="1"/>
  <c r="J474"/>
  <c r="K474" s="1"/>
  <c r="J229"/>
  <c r="K229" s="1"/>
  <c r="J517"/>
  <c r="K517" s="1"/>
  <c r="J512"/>
  <c r="K512" s="1"/>
  <c r="J476"/>
  <c r="K476" s="1"/>
  <c r="J256"/>
  <c r="K256" s="1"/>
  <c r="J257"/>
  <c r="K257" s="1"/>
  <c r="J462"/>
  <c r="K462" s="1"/>
  <c r="J225"/>
  <c r="K225" s="1"/>
  <c r="J263"/>
  <c r="K263" s="1"/>
  <c r="J343"/>
  <c r="K343" s="1"/>
  <c r="J297"/>
  <c r="K297" s="1"/>
  <c r="J478"/>
  <c r="K478" s="1"/>
  <c r="J523"/>
  <c r="K523" s="1"/>
  <c r="J320"/>
  <c r="K320" s="1"/>
  <c r="J520"/>
  <c r="K520" s="1"/>
  <c r="J521"/>
  <c r="K521" s="1"/>
  <c r="J481"/>
  <c r="K481" s="1"/>
  <c r="J368"/>
  <c r="K368" s="1"/>
  <c r="J364"/>
  <c r="K364" s="1"/>
  <c r="J406"/>
  <c r="K406" s="1"/>
  <c r="J519"/>
  <c r="K519" s="1"/>
  <c r="J477"/>
  <c r="K477" s="1"/>
  <c r="J522"/>
  <c r="K522" s="1"/>
  <c r="J487"/>
  <c r="K487" s="1"/>
  <c r="J525"/>
  <c r="K525" s="1"/>
  <c r="J486"/>
  <c r="K486" s="1"/>
  <c r="J488"/>
  <c r="K488" s="1"/>
  <c r="J445"/>
  <c r="K445" s="1"/>
  <c r="J503"/>
  <c r="K503" s="1"/>
  <c r="J491"/>
  <c r="K491" s="1"/>
  <c r="J494"/>
  <c r="K494" s="1"/>
  <c r="J510"/>
  <c r="K510" s="1"/>
  <c r="J254"/>
  <c r="K254" s="1"/>
  <c r="J529"/>
  <c r="K529" s="1"/>
  <c r="J482"/>
  <c r="K482" s="1"/>
  <c r="J505"/>
  <c r="K505" s="1"/>
  <c r="J506"/>
  <c r="K506" s="1"/>
  <c r="J485"/>
  <c r="K485" s="1"/>
  <c r="J268"/>
  <c r="K268" s="1"/>
  <c r="J149"/>
  <c r="K149" s="1"/>
  <c r="J530"/>
  <c r="K530" s="1"/>
  <c r="J355"/>
  <c r="K355" s="1"/>
  <c r="J527"/>
  <c r="K527" s="1"/>
  <c r="J463"/>
  <c r="K463" s="1"/>
  <c r="K22"/>
  <c r="J22"/>
  <c r="J461"/>
  <c r="K461" s="1"/>
  <c r="K47"/>
  <c r="J47"/>
  <c r="J492"/>
  <c r="K492" s="1"/>
  <c r="J532"/>
  <c r="K532" s="1"/>
  <c r="J528"/>
  <c r="K528" s="1"/>
  <c r="J516"/>
  <c r="K516" s="1"/>
  <c r="J518"/>
  <c r="K518" s="1"/>
  <c r="J534"/>
  <c r="K534" s="1"/>
  <c r="J535"/>
  <c r="K535" s="1"/>
  <c r="K17"/>
  <c r="J17"/>
  <c r="K21"/>
  <c r="J21"/>
  <c r="K26"/>
  <c r="J26"/>
  <c r="K29"/>
  <c r="J29"/>
  <c r="K40"/>
  <c r="J40"/>
  <c r="K41"/>
  <c r="J41"/>
  <c r="J536"/>
  <c r="K536" s="1"/>
  <c r="K54"/>
  <c r="J54"/>
  <c r="K59"/>
  <c r="J59"/>
  <c r="J537"/>
  <c r="K537" s="1"/>
  <c r="J538"/>
  <c r="K538" s="1"/>
  <c r="J88"/>
  <c r="K88" s="1"/>
  <c r="J92"/>
  <c r="K92" s="1"/>
  <c r="J93"/>
  <c r="K93" s="1"/>
  <c r="J539"/>
  <c r="K539" s="1"/>
  <c r="J540"/>
  <c r="K540" s="1"/>
  <c r="J98"/>
  <c r="K98" s="1"/>
  <c r="J541"/>
  <c r="K541" s="1"/>
  <c r="J102"/>
  <c r="K102" s="1"/>
  <c r="J112"/>
  <c r="K112" s="1"/>
  <c r="J114"/>
  <c r="K114" s="1"/>
  <c r="J119"/>
  <c r="K119" s="1"/>
  <c r="J129"/>
  <c r="K129" s="1"/>
  <c r="J542"/>
  <c r="K542" s="1"/>
  <c r="J135"/>
  <c r="K135" s="1"/>
  <c r="J148"/>
  <c r="K148" s="1"/>
  <c r="J543"/>
  <c r="K543" s="1"/>
  <c r="J544"/>
  <c r="K544" s="1"/>
  <c r="J156"/>
  <c r="K156" s="1"/>
  <c r="J176"/>
  <c r="K176" s="1"/>
  <c r="J545"/>
  <c r="K545" s="1"/>
  <c r="J178"/>
  <c r="K178" s="1"/>
  <c r="J179"/>
  <c r="K179" s="1"/>
  <c r="J546"/>
  <c r="K546" s="1"/>
  <c r="J183"/>
  <c r="K183" s="1"/>
  <c r="J193"/>
  <c r="K193" s="1"/>
  <c r="J547"/>
  <c r="K547" s="1"/>
  <c r="J194"/>
  <c r="K194" s="1"/>
  <c r="J548"/>
  <c r="K548" s="1"/>
  <c r="J200"/>
  <c r="K200" s="1"/>
  <c r="J549"/>
  <c r="K549" s="1"/>
  <c r="J550"/>
  <c r="K550" s="1"/>
  <c r="J203"/>
  <c r="K203" s="1"/>
  <c r="J207"/>
  <c r="K207" s="1"/>
  <c r="J551"/>
  <c r="K551" s="1"/>
  <c r="J552"/>
  <c r="K552" s="1"/>
  <c r="J210"/>
  <c r="K210" s="1"/>
  <c r="J226"/>
  <c r="K226" s="1"/>
  <c r="J553"/>
  <c r="K553" s="1"/>
  <c r="J554"/>
  <c r="K554" s="1"/>
  <c r="J555"/>
  <c r="K555" s="1"/>
  <c r="J247"/>
  <c r="K247" s="1"/>
  <c r="J556"/>
  <c r="K556" s="1"/>
  <c r="J274"/>
  <c r="K274" s="1"/>
  <c r="J557"/>
  <c r="K557" s="1"/>
  <c r="J281"/>
  <c r="K281" s="1"/>
  <c r="J290"/>
  <c r="K290" s="1"/>
  <c r="J558"/>
  <c r="K558" s="1"/>
  <c r="J559"/>
  <c r="K559" s="1"/>
  <c r="J560"/>
  <c r="K560" s="1"/>
  <c r="J561"/>
  <c r="K561" s="1"/>
  <c r="J562"/>
  <c r="K562" s="1"/>
  <c r="J316"/>
  <c r="K316" s="1"/>
  <c r="J319"/>
  <c r="K319" s="1"/>
  <c r="J324"/>
  <c r="K324" s="1"/>
  <c r="J563"/>
  <c r="K563" s="1"/>
  <c r="J331"/>
  <c r="K331" s="1"/>
  <c r="J564"/>
  <c r="K564" s="1"/>
  <c r="J333"/>
  <c r="K333" s="1"/>
  <c r="J565"/>
  <c r="K565" s="1"/>
  <c r="J566"/>
  <c r="K566" s="1"/>
  <c r="J349"/>
  <c r="K349" s="1"/>
  <c r="J353"/>
  <c r="K353" s="1"/>
  <c r="J363"/>
  <c r="K363" s="1"/>
  <c r="J567"/>
  <c r="K567" s="1"/>
  <c r="J568"/>
  <c r="K568" s="1"/>
  <c r="J569"/>
  <c r="K569" s="1"/>
  <c r="J570"/>
  <c r="K570" s="1"/>
  <c r="J571"/>
  <c r="K571" s="1"/>
  <c r="J378"/>
  <c r="K378" s="1"/>
  <c r="J572"/>
  <c r="K572" s="1"/>
  <c r="J573"/>
  <c r="K573" s="1"/>
  <c r="J574"/>
  <c r="K574" s="1"/>
  <c r="J575"/>
  <c r="K575" s="1"/>
  <c r="J576"/>
  <c r="K576" s="1"/>
  <c r="J398"/>
  <c r="K398" s="1"/>
  <c r="J577"/>
  <c r="K577" s="1"/>
  <c r="J578"/>
  <c r="K578" s="1"/>
  <c r="J579"/>
  <c r="K579" s="1"/>
  <c r="J580"/>
  <c r="K580" s="1"/>
  <c r="J581"/>
  <c r="K581" s="1"/>
  <c r="J424"/>
  <c r="K424" s="1"/>
  <c r="J582"/>
  <c r="K582" s="1"/>
  <c r="J426"/>
  <c r="K426" s="1"/>
  <c r="J431"/>
  <c r="K431" s="1"/>
  <c r="J433"/>
  <c r="K433" s="1"/>
  <c r="J436"/>
  <c r="K436" s="1"/>
  <c r="J439"/>
  <c r="K439" s="1"/>
  <c r="J440"/>
  <c r="K440" s="1"/>
  <c r="J583"/>
  <c r="K583" s="1"/>
  <c r="J442"/>
  <c r="K442" s="1"/>
  <c r="J584"/>
  <c r="K584" s="1"/>
  <c r="J450"/>
  <c r="K450" s="1"/>
  <c r="J454"/>
  <c r="K454" s="1"/>
  <c r="J458"/>
  <c r="K458" s="1"/>
  <c r="J465"/>
  <c r="K465" s="1"/>
  <c r="J585"/>
  <c r="K585" s="1"/>
  <c r="J467"/>
  <c r="K467" s="1"/>
  <c r="J586"/>
  <c r="K586" s="1"/>
  <c r="J587"/>
  <c r="K587" s="1"/>
  <c r="J479"/>
  <c r="K479" s="1"/>
  <c r="J588"/>
  <c r="K588" s="1"/>
  <c r="J480"/>
  <c r="K480" s="1"/>
  <c r="J524"/>
  <c r="K524" s="1"/>
  <c r="J589"/>
  <c r="K589" s="1"/>
  <c r="J526"/>
  <c r="K526" s="1"/>
  <c r="J590"/>
  <c r="K590" s="1"/>
  <c r="J531"/>
  <c r="K531" s="1"/>
  <c r="J533"/>
  <c r="K533" s="1"/>
  <c r="J591"/>
  <c r="K591" s="1"/>
  <c r="J592"/>
  <c r="K592" s="1"/>
  <c r="J593"/>
  <c r="K593" s="1"/>
  <c r="J594"/>
  <c r="K594" s="1"/>
  <c r="J595"/>
  <c r="K595" s="1"/>
  <c r="J596"/>
  <c r="K596" s="1"/>
  <c r="J597"/>
  <c r="K597" s="1"/>
  <c r="J598"/>
  <c r="K598" s="1"/>
  <c r="J599"/>
  <c r="K599" s="1"/>
  <c r="J600"/>
  <c r="K600" s="1"/>
  <c r="J601"/>
  <c r="K601" s="1"/>
  <c r="J602"/>
  <c r="K602" s="1"/>
  <c r="J603"/>
  <c r="K603" s="1"/>
  <c r="J604"/>
  <c r="K604" s="1"/>
  <c r="J605"/>
  <c r="K605" s="1"/>
  <c r="J606"/>
  <c r="K606" s="1"/>
  <c r="J607"/>
  <c r="K607" s="1"/>
  <c r="J608"/>
  <c r="K608" s="1"/>
  <c r="J609"/>
  <c r="K609" s="1"/>
  <c r="J610"/>
  <c r="K610" s="1"/>
  <c r="J611"/>
  <c r="K611" s="1"/>
  <c r="J612"/>
  <c r="K612" s="1"/>
  <c r="J613"/>
  <c r="K613" s="1"/>
  <c r="J614"/>
  <c r="K614" s="1"/>
  <c r="J615"/>
  <c r="K615" s="1"/>
  <c r="J616"/>
  <c r="K616" s="1"/>
  <c r="J617"/>
  <c r="K617" s="1"/>
  <c r="J618"/>
  <c r="K618" s="1"/>
  <c r="J619"/>
  <c r="K619" s="1"/>
  <c r="J620"/>
  <c r="K620" s="1"/>
  <c r="J621"/>
  <c r="K621" s="1"/>
  <c r="J622"/>
  <c r="K622" s="1"/>
  <c r="J77"/>
  <c r="K77" s="1"/>
  <c r="J100"/>
  <c r="K100" s="1"/>
  <c r="J624"/>
  <c r="K624" s="1"/>
  <c r="J115"/>
  <c r="K115" s="1"/>
  <c r="J625"/>
  <c r="K625" s="1"/>
  <c r="J441"/>
  <c r="K441" s="1"/>
  <c r="J626"/>
  <c r="K626" s="1"/>
  <c r="J627"/>
  <c r="K627" s="1"/>
  <c r="J628"/>
  <c r="K628" s="1"/>
  <c r="J629"/>
  <c r="K629" s="1"/>
  <c r="J623"/>
  <c r="K623" s="1"/>
  <c r="J630"/>
  <c r="K630" s="1"/>
  <c r="J631"/>
  <c r="K631" s="1"/>
  <c r="J632"/>
  <c r="K632" s="1"/>
  <c r="J633"/>
  <c r="K633" s="1"/>
  <c r="J634"/>
  <c r="K634" s="1"/>
  <c r="J635"/>
  <c r="K635" s="1"/>
  <c r="J636"/>
  <c r="K636" s="1"/>
  <c r="J637"/>
  <c r="K637" s="1"/>
  <c r="J638"/>
  <c r="K638" s="1"/>
  <c r="J639"/>
  <c r="K639" s="1"/>
  <c r="J640"/>
  <c r="K640" s="1"/>
  <c r="J641"/>
  <c r="K641" s="1"/>
  <c r="J642"/>
  <c r="K642" s="1"/>
  <c r="J643"/>
  <c r="K643" s="1"/>
  <c r="J644"/>
  <c r="K644" s="1"/>
  <c r="J645"/>
  <c r="K645" s="1"/>
  <c r="J646"/>
  <c r="K646" s="1"/>
  <c r="J647"/>
  <c r="K647" s="1"/>
  <c r="J648"/>
  <c r="K648" s="1"/>
  <c r="J649"/>
  <c r="K649" s="1"/>
  <c r="J650"/>
  <c r="K650" s="1"/>
  <c r="J651"/>
  <c r="K651" s="1"/>
  <c r="J652"/>
  <c r="K652" s="1"/>
  <c r="J653"/>
  <c r="K653" s="1"/>
  <c r="J654"/>
  <c r="K654" s="1"/>
  <c r="J655"/>
  <c r="K655" s="1"/>
  <c r="J656"/>
  <c r="K656" s="1"/>
  <c r="J657"/>
  <c r="K657" s="1"/>
  <c r="J658"/>
  <c r="K658" s="1"/>
  <c r="J659"/>
  <c r="K659" s="1"/>
  <c r="J81" i="30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K80" i="24"/>
  <c r="L80" s="1"/>
  <c r="M80" s="1"/>
  <c r="K26"/>
  <c r="K89"/>
  <c r="K19"/>
  <c r="K65"/>
  <c r="K4"/>
  <c r="K10"/>
  <c r="K88"/>
  <c r="K5"/>
  <c r="K22"/>
  <c r="K59"/>
  <c r="K20"/>
  <c r="K31"/>
  <c r="K82"/>
  <c r="K6"/>
  <c r="K54"/>
  <c r="K57"/>
  <c r="K84"/>
  <c r="K44"/>
  <c r="K39"/>
  <c r="K9"/>
  <c r="K85"/>
  <c r="K35"/>
  <c r="K61"/>
  <c r="K41"/>
  <c r="K76"/>
  <c r="K48"/>
  <c r="K53"/>
  <c r="K47"/>
  <c r="K11"/>
  <c r="K86"/>
  <c r="K83"/>
  <c r="K43"/>
  <c r="K29"/>
  <c r="K27"/>
  <c r="K71"/>
  <c r="K12"/>
  <c r="K7"/>
  <c r="K38"/>
  <c r="K14"/>
  <c r="K66"/>
  <c r="K15"/>
  <c r="K40"/>
  <c r="K52"/>
  <c r="K51"/>
  <c r="K77"/>
  <c r="K60"/>
  <c r="K30"/>
  <c r="M1"/>
  <c r="N1" s="1"/>
  <c r="K24"/>
  <c r="K78"/>
  <c r="K87"/>
  <c r="K73"/>
  <c r="K74"/>
  <c r="K56"/>
  <c r="K64"/>
  <c r="K68"/>
  <c r="K13"/>
  <c r="K42"/>
  <c r="K8"/>
  <c r="K49"/>
  <c r="K3"/>
  <c r="K32"/>
  <c r="K79"/>
  <c r="K36"/>
  <c r="L36" s="1"/>
  <c r="M36" s="1"/>
  <c r="K21"/>
  <c r="K45"/>
  <c r="K55"/>
  <c r="K70"/>
  <c r="K34"/>
  <c r="K63"/>
  <c r="K17"/>
  <c r="K50"/>
  <c r="K81"/>
  <c r="K46"/>
  <c r="K58"/>
  <c r="K18"/>
  <c r="K23"/>
  <c r="K37"/>
  <c r="K69"/>
  <c r="K67"/>
  <c r="L67" s="1"/>
  <c r="M67" s="1"/>
  <c r="K25"/>
  <c r="K72"/>
  <c r="K75"/>
  <c r="K33"/>
  <c r="K16"/>
  <c r="K62"/>
  <c r="L10" l="1"/>
  <c r="M10" s="1"/>
  <c r="L4"/>
  <c r="M4" s="1"/>
  <c r="L65"/>
  <c r="M65"/>
  <c r="L25"/>
  <c r="M25" s="1"/>
  <c r="L81"/>
  <c r="M81" s="1"/>
  <c r="L24"/>
  <c r="M24" s="1"/>
  <c r="L59"/>
  <c r="M59" s="1"/>
  <c r="L19"/>
  <c r="M19" s="1"/>
  <c r="L88"/>
  <c r="M88"/>
  <c r="L20"/>
  <c r="M20"/>
  <c r="L22"/>
  <c r="M22" s="1"/>
  <c r="L5"/>
  <c r="M5" s="1"/>
  <c r="L89"/>
  <c r="M89"/>
  <c r="N8"/>
  <c r="N22"/>
  <c r="N59"/>
  <c r="N5"/>
  <c r="N20"/>
  <c r="N89"/>
  <c r="N4"/>
  <c r="N19"/>
  <c r="N65"/>
  <c r="N10"/>
  <c r="N88"/>
  <c r="N36"/>
  <c r="L82"/>
  <c r="M82" s="1"/>
  <c r="L84"/>
  <c r="M84" s="1"/>
  <c r="L57"/>
  <c r="M57" s="1"/>
  <c r="L75"/>
  <c r="M75" s="1"/>
  <c r="L58"/>
  <c r="M58" s="1"/>
  <c r="L55"/>
  <c r="M55" s="1"/>
  <c r="L44"/>
  <c r="M44" s="1"/>
  <c r="L64"/>
  <c r="M64" s="1"/>
  <c r="L8"/>
  <c r="M8" s="1"/>
  <c r="L87"/>
  <c r="M87" s="1"/>
  <c r="L12"/>
  <c r="M12" s="1"/>
  <c r="L47"/>
  <c r="M47" s="1"/>
  <c r="L9"/>
  <c r="M9" s="1"/>
  <c r="L46"/>
  <c r="M46" s="1"/>
  <c r="L71"/>
  <c r="M71" s="1"/>
  <c r="L39"/>
  <c r="M39" s="1"/>
  <c r="L54"/>
  <c r="M54" s="1"/>
  <c r="L76"/>
  <c r="M76" s="1"/>
  <c r="L69"/>
  <c r="M69" s="1"/>
  <c r="L79"/>
  <c r="M79" s="1"/>
  <c r="L66"/>
  <c r="M66" s="1"/>
  <c r="L37"/>
  <c r="M37" s="1"/>
  <c r="L32"/>
  <c r="M32" s="1"/>
  <c r="L14"/>
  <c r="M14" s="1"/>
  <c r="L16"/>
  <c r="M16" s="1"/>
  <c r="L34"/>
  <c r="M34" s="1"/>
  <c r="L74"/>
  <c r="M74" s="1"/>
  <c r="L77"/>
  <c r="M77" s="1"/>
  <c r="L38"/>
  <c r="M38" s="1"/>
  <c r="L35"/>
  <c r="M35" s="1"/>
  <c r="L31"/>
  <c r="M31" s="1"/>
  <c r="L28"/>
  <c r="M28" s="1"/>
  <c r="L17"/>
  <c r="M17" s="1"/>
  <c r="L30"/>
  <c r="M30" s="1"/>
  <c r="L63"/>
  <c r="M63" s="1"/>
  <c r="L56"/>
  <c r="M56" s="1"/>
  <c r="L83"/>
  <c r="M83" s="1"/>
  <c r="L61"/>
  <c r="M61" s="1"/>
  <c r="L6"/>
  <c r="M6" s="1"/>
  <c r="L33"/>
  <c r="M33" s="1"/>
  <c r="L49"/>
  <c r="M49" s="1"/>
  <c r="L51"/>
  <c r="M51" s="1"/>
  <c r="L85"/>
  <c r="M85" s="1"/>
  <c r="L26"/>
  <c r="M26" s="1"/>
  <c r="L45"/>
  <c r="M45" s="1"/>
  <c r="L42"/>
  <c r="M42" s="1"/>
  <c r="L52"/>
  <c r="M52" s="1"/>
  <c r="L53"/>
  <c r="M53" s="1"/>
  <c r="L21"/>
  <c r="M21" s="1"/>
  <c r="L27"/>
  <c r="M27" s="1"/>
  <c r="L68"/>
  <c r="M68" s="1"/>
  <c r="L15"/>
  <c r="M15" s="1"/>
  <c r="L43"/>
  <c r="M43" s="1"/>
  <c r="L62"/>
  <c r="M62" s="1"/>
  <c r="L60"/>
  <c r="M60" s="1"/>
  <c r="L13"/>
  <c r="M13" s="1"/>
  <c r="L40"/>
  <c r="M40" s="1"/>
  <c r="N46"/>
  <c r="N79"/>
  <c r="N33"/>
  <c r="N16"/>
  <c r="N62"/>
  <c r="N39"/>
  <c r="N71"/>
  <c r="N40"/>
  <c r="N52"/>
  <c r="N7"/>
  <c r="N64"/>
  <c r="N60"/>
  <c r="N47"/>
  <c r="N56"/>
  <c r="N12"/>
  <c r="N29"/>
  <c r="N82"/>
  <c r="N28"/>
  <c r="N75"/>
  <c r="N48"/>
  <c r="N53"/>
  <c r="N11"/>
  <c r="N66"/>
  <c r="N49"/>
  <c r="N86"/>
  <c r="N78"/>
  <c r="N26"/>
  <c r="N73"/>
  <c r="N74"/>
  <c r="N27"/>
  <c r="N31"/>
  <c r="N50"/>
  <c r="N76"/>
  <c r="N18"/>
  <c r="N63"/>
  <c r="N6"/>
  <c r="N17"/>
  <c r="N81"/>
  <c r="N43"/>
  <c r="N57"/>
  <c r="N23"/>
  <c r="N55"/>
  <c r="N70"/>
  <c r="N34"/>
  <c r="N38"/>
  <c r="N25"/>
  <c r="N41"/>
  <c r="N30"/>
  <c r="N21"/>
  <c r="N54"/>
  <c r="N9"/>
  <c r="N37"/>
  <c r="N69"/>
  <c r="N35"/>
  <c r="N44"/>
  <c r="N51"/>
  <c r="N68"/>
  <c r="N58"/>
  <c r="N45"/>
  <c r="N24"/>
  <c r="N15"/>
  <c r="N85"/>
  <c r="N32"/>
  <c r="N83"/>
  <c r="N87"/>
  <c r="N13"/>
  <c r="N61"/>
  <c r="N72"/>
  <c r="N14"/>
  <c r="N84"/>
  <c r="N67"/>
  <c r="N3"/>
  <c r="N77"/>
  <c r="N42"/>
  <c r="L29"/>
  <c r="M29" s="1"/>
  <c r="L23"/>
  <c r="M23" s="1"/>
  <c r="L3"/>
  <c r="M3" s="1"/>
  <c r="L86"/>
  <c r="M86" s="1"/>
  <c r="L72"/>
  <c r="M72" s="1"/>
  <c r="L78"/>
  <c r="M78" s="1"/>
  <c r="L48"/>
  <c r="M48" s="1"/>
  <c r="L50"/>
  <c r="M50" s="1"/>
  <c r="L41"/>
  <c r="M41" s="1"/>
  <c r="N80"/>
  <c r="L18"/>
  <c r="M18" s="1"/>
  <c r="L70"/>
  <c r="M70" s="1"/>
  <c r="L73"/>
  <c r="M73" s="1"/>
  <c r="L7"/>
  <c r="M7" s="1"/>
  <c r="L11"/>
  <c r="M11" s="1"/>
</calcChain>
</file>

<file path=xl/sharedStrings.xml><?xml version="1.0" encoding="utf-8"?>
<sst xmlns="http://schemas.openxmlformats.org/spreadsheetml/2006/main" count="12830" uniqueCount="1709">
  <si>
    <t>NAME</t>
  </si>
  <si>
    <t>HORSE</t>
  </si>
  <si>
    <t>Avg</t>
  </si>
  <si>
    <t>Order</t>
  </si>
  <si>
    <t>Name</t>
  </si>
  <si>
    <t>Horse</t>
  </si>
  <si>
    <t>Run 1</t>
  </si>
  <si>
    <t>Run 2</t>
  </si>
  <si>
    <t>SHORT GO</t>
  </si>
  <si>
    <t>FINAL</t>
  </si>
  <si>
    <t>Fastest Time</t>
  </si>
  <si>
    <t>FUTURITY</t>
  </si>
  <si>
    <t>DERBY</t>
  </si>
  <si>
    <t>1D</t>
  </si>
  <si>
    <t>2D</t>
  </si>
  <si>
    <t>3D</t>
  </si>
  <si>
    <t>4D</t>
  </si>
  <si>
    <t>RUN 1</t>
  </si>
  <si>
    <t>FAST TIME</t>
  </si>
  <si>
    <t>RUN 2</t>
  </si>
  <si>
    <t>AVER</t>
  </si>
  <si>
    <t>Youth</t>
  </si>
  <si>
    <t>Fast Time</t>
  </si>
  <si>
    <t>Pl</t>
  </si>
  <si>
    <t>No</t>
  </si>
  <si>
    <t>DERBY 2D</t>
  </si>
  <si>
    <t>DERBY SUPERSTAKES</t>
  </si>
  <si>
    <t>FUTURITY 2D</t>
  </si>
  <si>
    <t>FUTURITY SUPERSTAKES</t>
  </si>
  <si>
    <t>CBHI</t>
  </si>
  <si>
    <t>Open</t>
  </si>
  <si>
    <t>SS</t>
  </si>
  <si>
    <t>ROLL</t>
  </si>
  <si>
    <t>SENIOR</t>
  </si>
  <si>
    <t>Youth Roll</t>
  </si>
  <si>
    <t>Senior</t>
  </si>
  <si>
    <t>NICOLE LAFORCE</t>
  </si>
  <si>
    <t>SR CASANOVA KING</t>
  </si>
  <si>
    <t>KYLIE WATT</t>
  </si>
  <si>
    <t>STREAKINRIGHTBYYOU</t>
  </si>
  <si>
    <t>SHEENA DUNHAM</t>
  </si>
  <si>
    <t>LEO BAR UNLEASHED</t>
  </si>
  <si>
    <t>JUDE MARTIN</t>
  </si>
  <si>
    <t>CALAMITYJANESAFIREN</t>
  </si>
  <si>
    <t>SONDA MARKS</t>
  </si>
  <si>
    <t>NOBLENINETYNINE</t>
  </si>
  <si>
    <t>FRANKIE WILSON-HARRE</t>
  </si>
  <si>
    <t>MAGGO KAT</t>
  </si>
  <si>
    <t>KELLEY DRAKE</t>
  </si>
  <si>
    <t>SWIFT FEARLESS CASH</t>
  </si>
  <si>
    <t>KYLIE WHITESIDE</t>
  </si>
  <si>
    <t>RESKEW MISSION</t>
  </si>
  <si>
    <t>Sandra</t>
  </si>
  <si>
    <t>Yes</t>
  </si>
  <si>
    <t>Ontheroadforaremedy</t>
  </si>
  <si>
    <t>Allen</t>
  </si>
  <si>
    <t>Rhonda</t>
  </si>
  <si>
    <t>PPP Special Breeze</t>
  </si>
  <si>
    <t>Red In Action</t>
  </si>
  <si>
    <t>Fuegos Peppy Gal</t>
  </si>
  <si>
    <t>Alm</t>
  </si>
  <si>
    <t>Charman</t>
  </si>
  <si>
    <t>Count n the Diamonds</t>
  </si>
  <si>
    <t>Babiak</t>
  </si>
  <si>
    <t>Tracy</t>
  </si>
  <si>
    <t>Little Purple Filo</t>
  </si>
  <si>
    <t>Baker</t>
  </si>
  <si>
    <t>Cindy</t>
  </si>
  <si>
    <t>Beebe</t>
  </si>
  <si>
    <t>Little Oak Conquest</t>
  </si>
  <si>
    <t>Rebecca</t>
  </si>
  <si>
    <t>SRS Storm Cat Virtue</t>
  </si>
  <si>
    <t>DASHERS BLAZIN JETRO</t>
  </si>
  <si>
    <t>THISCHICKSONAROLL</t>
  </si>
  <si>
    <t>Capital C Starbuck</t>
  </si>
  <si>
    <t>Bjornson</t>
  </si>
  <si>
    <t>Janet</t>
  </si>
  <si>
    <t>Elvis Is A Bully</t>
  </si>
  <si>
    <t>Bresee</t>
  </si>
  <si>
    <t>Laurie</t>
  </si>
  <si>
    <t>Saphiressecondtonone</t>
  </si>
  <si>
    <t>Roph Xtra Snappin Cat</t>
  </si>
  <si>
    <t>Miller</t>
  </si>
  <si>
    <t>Dianne</t>
  </si>
  <si>
    <t>TWO SPECIALTOFEATURE</t>
  </si>
  <si>
    <t>Jacks Famous Konvict</t>
  </si>
  <si>
    <t>Carter</t>
  </si>
  <si>
    <t>GB FRENCHMANS BRAKER</t>
  </si>
  <si>
    <t>DDD BACARDI ON ROCKS</t>
  </si>
  <si>
    <t>Denham</t>
  </si>
  <si>
    <t>Wanda</t>
  </si>
  <si>
    <t>DDD FEAR ROCKETTE</t>
  </si>
  <si>
    <t>KM A PERFECT COPY</t>
  </si>
  <si>
    <t>Fireball</t>
  </si>
  <si>
    <t>Descôteaux</t>
  </si>
  <si>
    <t>Jocelyn</t>
  </si>
  <si>
    <t>DOCS FAMOUS</t>
  </si>
  <si>
    <t>Mark Um High Cowboy</t>
  </si>
  <si>
    <t>Dunne</t>
  </si>
  <si>
    <t>Shannon</t>
  </si>
  <si>
    <t>LONGGONEONPATRON</t>
  </si>
  <si>
    <t>JR Wilsonsmidastouch</t>
  </si>
  <si>
    <t>Fehr</t>
  </si>
  <si>
    <t>Kim</t>
  </si>
  <si>
    <t>Charlotte</t>
  </si>
  <si>
    <t>MTR Peppylilpeggy</t>
  </si>
  <si>
    <t>Fleck</t>
  </si>
  <si>
    <t>Loree</t>
  </si>
  <si>
    <t>Straw N My Wranglers</t>
  </si>
  <si>
    <t>Gamroth</t>
  </si>
  <si>
    <t>WHIPS LITTLE NICK</t>
  </si>
  <si>
    <t>Goodine</t>
  </si>
  <si>
    <t>Judy</t>
  </si>
  <si>
    <t>GB French Lady</t>
  </si>
  <si>
    <t>Grassing</t>
  </si>
  <si>
    <t>Brenda</t>
  </si>
  <si>
    <t>LD WRANGLIN JACK</t>
  </si>
  <si>
    <t>Gross</t>
  </si>
  <si>
    <t>Royale Runaway</t>
  </si>
  <si>
    <t>Jan</t>
  </si>
  <si>
    <t>PREPPIE CASH EXPRESS</t>
  </si>
  <si>
    <t>TRUCKLE N SIXES CS</t>
  </si>
  <si>
    <t>SQH Technometer</t>
  </si>
  <si>
    <t>Gulick</t>
  </si>
  <si>
    <t>SR JESS CHECK ME OUT</t>
  </si>
  <si>
    <t>CL Fabs Corona Drift</t>
  </si>
  <si>
    <t>Hallwachs</t>
  </si>
  <si>
    <t>Maryanne</t>
  </si>
  <si>
    <t>Maverick</t>
  </si>
  <si>
    <t>Hagans famous fling</t>
  </si>
  <si>
    <t>Hollands</t>
  </si>
  <si>
    <t>Michelle</t>
  </si>
  <si>
    <t>Kits Spark N Burn</t>
  </si>
  <si>
    <t>Dakota</t>
  </si>
  <si>
    <t>Hutchison-Rock</t>
  </si>
  <si>
    <t>Kathleen</t>
  </si>
  <si>
    <t>DDD ROCKED MYSOCKOFF</t>
  </si>
  <si>
    <t>Jackson</t>
  </si>
  <si>
    <t>SPECIALMOVEUNLEASHED</t>
  </si>
  <si>
    <t>Dacs  Cons Gold Rush</t>
  </si>
  <si>
    <t>Johnston</t>
  </si>
  <si>
    <t>Kathy</t>
  </si>
  <si>
    <t>Fuegos Cuda Girl</t>
  </si>
  <si>
    <t>Katsiris</t>
  </si>
  <si>
    <t>Lisa</t>
  </si>
  <si>
    <t>Kool To BeFamous</t>
  </si>
  <si>
    <t>King</t>
  </si>
  <si>
    <t>Orlene</t>
  </si>
  <si>
    <t>FLIPPIN FAMOUS</t>
  </si>
  <si>
    <t>Knapp</t>
  </si>
  <si>
    <t>Carolynn</t>
  </si>
  <si>
    <t>JKSHEZA CATTY ROCKET</t>
  </si>
  <si>
    <t>Lawes</t>
  </si>
  <si>
    <t>Mr Peppy Chics</t>
  </si>
  <si>
    <t>Anne</t>
  </si>
  <si>
    <t>Count on the Bull</t>
  </si>
  <si>
    <t>Longmore</t>
  </si>
  <si>
    <t>Barb</t>
  </si>
  <si>
    <t>Mary-Ann</t>
  </si>
  <si>
    <t>Young</t>
  </si>
  <si>
    <t>Troubled Velocity</t>
  </si>
  <si>
    <t>Stacy</t>
  </si>
  <si>
    <t>Williamson</t>
  </si>
  <si>
    <t>Royal Frosted Chico</t>
  </si>
  <si>
    <t>Patriquin</t>
  </si>
  <si>
    <t>Firen Classic Time</t>
  </si>
  <si>
    <t>HAWKSASMOOTHHULACAT</t>
  </si>
  <si>
    <t>COUNT N' CASH</t>
  </si>
  <si>
    <t>LILSHAKENNOTSTIRRED</t>
  </si>
  <si>
    <t>MACKENZIE</t>
  </si>
  <si>
    <t>LEANNE</t>
  </si>
  <si>
    <t>Boots or Hearts</t>
  </si>
  <si>
    <t>Masters</t>
  </si>
  <si>
    <t>Kilobars Robin</t>
  </si>
  <si>
    <t>Matonovich</t>
  </si>
  <si>
    <t>Tracey</t>
  </si>
  <si>
    <t>DASH OF CASH DRIFT</t>
  </si>
  <si>
    <t>D</t>
  </si>
  <si>
    <t>Sonitaspoco Laststar</t>
  </si>
  <si>
    <t>MILLER</t>
  </si>
  <si>
    <t>PREPONITAGOTTASHINER</t>
  </si>
  <si>
    <t>Nelson</t>
  </si>
  <si>
    <t>Ohs Northern Dancer</t>
  </si>
  <si>
    <t>TP Charmed League</t>
  </si>
  <si>
    <t>Rockin Tac Ta Fame</t>
  </si>
  <si>
    <t>Nelson-Hosak</t>
  </si>
  <si>
    <t>Elaine</t>
  </si>
  <si>
    <t>Silver Fox</t>
  </si>
  <si>
    <t>Bertina</t>
  </si>
  <si>
    <t>Olafson</t>
  </si>
  <si>
    <t>Alive N Smashing</t>
  </si>
  <si>
    <t>Frenchmans Paradise</t>
  </si>
  <si>
    <t>LS London Calling</t>
  </si>
  <si>
    <t>Pevach</t>
  </si>
  <si>
    <t>JT Sizzle Smokiy Bee</t>
  </si>
  <si>
    <t>Purves</t>
  </si>
  <si>
    <t>Pam</t>
  </si>
  <si>
    <t>RHR Hula Hella Val</t>
  </si>
  <si>
    <t>PINES FROSTED BULL</t>
  </si>
  <si>
    <t>Sonadorisafastchic</t>
  </si>
  <si>
    <t>wiens</t>
  </si>
  <si>
    <t>carla</t>
  </si>
  <si>
    <t>TAOS GENUINE MERCEDE</t>
  </si>
  <si>
    <t>SS TELLERIMTRESGOLD</t>
  </si>
  <si>
    <t>ALLYS DUN PLAYIN</t>
  </si>
  <si>
    <t>RQH GUNSHOT AND FAME</t>
  </si>
  <si>
    <t>STREAKININTIME</t>
  </si>
  <si>
    <t>PREPONITAS HONOUR JET</t>
  </si>
  <si>
    <t>HANDSOME PROSPECT</t>
  </si>
  <si>
    <t>HP</t>
  </si>
  <si>
    <t>Pocinik</t>
  </si>
  <si>
    <t>Ross</t>
  </si>
  <si>
    <t>Sherrie</t>
  </si>
  <si>
    <t>Trixster</t>
  </si>
  <si>
    <t>CALAMITYJANESAFIRE</t>
  </si>
  <si>
    <t>I  SPY A LOTTA FAME</t>
  </si>
  <si>
    <t>GOLD WAVIN EMOJEE</t>
  </si>
  <si>
    <t>SHEZA DOUBLE FAST</t>
  </si>
  <si>
    <t>FQH BAGGINS BOON</t>
  </si>
  <si>
    <t>CL MYSTERIOUSLY MIA</t>
  </si>
  <si>
    <t>SRS SEEKING SUNDAY</t>
  </si>
  <si>
    <t>yes</t>
  </si>
  <si>
    <t>HAILEY WALKER</t>
  </si>
  <si>
    <t>TWINKLE TWINKLE</t>
  </si>
  <si>
    <t>HAILEY DUNCAN</t>
  </si>
  <si>
    <t>TPR FRENCHSTREAKNJET</t>
  </si>
  <si>
    <t>RENE LECLERCQ</t>
  </si>
  <si>
    <t>NICKSTERS PERFECT</t>
  </si>
  <si>
    <t>SHELBIE RUE</t>
  </si>
  <si>
    <t>BRING THE STING</t>
  </si>
  <si>
    <t>JANE COREY</t>
  </si>
  <si>
    <t>TIPSY WAGON</t>
  </si>
  <si>
    <t>LANE WILLS</t>
  </si>
  <si>
    <t>WOODY GETS THE CASH</t>
  </si>
  <si>
    <t>CYNDA DIDIER</t>
  </si>
  <si>
    <t>ROYAL THU</t>
  </si>
  <si>
    <t>Roll</t>
  </si>
  <si>
    <t>SYDNEY BRANDEN</t>
  </si>
  <si>
    <t>NICKS TOUCH OF FAME</t>
  </si>
  <si>
    <t>ERIN HAGAN</t>
  </si>
  <si>
    <t>GRACEFULLY KRUZI</t>
  </si>
  <si>
    <t>DONNA SAGIN</t>
  </si>
  <si>
    <t>CK CRIMSON ROYAL</t>
  </si>
  <si>
    <t>KAYE STOESSER</t>
  </si>
  <si>
    <t>TORRES TA FAM</t>
  </si>
  <si>
    <t>KENZIE REBER</t>
  </si>
  <si>
    <t>BB SILVER BELL</t>
  </si>
  <si>
    <t>SHAYLENE TUCKER</t>
  </si>
  <si>
    <t>DOCTOR LADY LUCK</t>
  </si>
  <si>
    <t>TRISTA-RAE WILSON</t>
  </si>
  <si>
    <t>NICKS HAYDA</t>
  </si>
  <si>
    <t>WANDA DENHAM</t>
  </si>
  <si>
    <t>ASHLEY CLEVELAND</t>
  </si>
  <si>
    <t>STREAK DOWN BERRY</t>
  </si>
  <si>
    <t>SHAYLYN ARTHUR</t>
  </si>
  <si>
    <t>SV FIRE IN PARADISE</t>
  </si>
  <si>
    <t>CORDY COX</t>
  </si>
  <si>
    <t>GOING FOR GOLDEN-</t>
  </si>
  <si>
    <t>JENNI ISODA</t>
  </si>
  <si>
    <t>FETCH N KETC</t>
  </si>
  <si>
    <t>CASEY CHUDAK</t>
  </si>
  <si>
    <t>TIMBER ME FIRST</t>
  </si>
  <si>
    <t>EMMA LEACHMAN</t>
  </si>
  <si>
    <t>PJ FAMOUS JO</t>
  </si>
  <si>
    <t>JUSTINE ELLIOTT</t>
  </si>
  <si>
    <t>LSR MOONFLASH</t>
  </si>
  <si>
    <t>SKYLAR MAILHIOT</t>
  </si>
  <si>
    <t>SRS VIRTUES ROCKIN</t>
  </si>
  <si>
    <t>JUNA SMITH</t>
  </si>
  <si>
    <t>IRON MAIDENN</t>
  </si>
  <si>
    <t>KRYSTAL GRAD</t>
  </si>
  <si>
    <t>A FAMOUS FRENCH KISS</t>
  </si>
  <si>
    <t>MAKAYLA LUNDY</t>
  </si>
  <si>
    <t>PYC FAST GUY</t>
  </si>
  <si>
    <t>BEV WELSH</t>
  </si>
  <si>
    <t>GUYS HOILDAY RUSH</t>
  </si>
  <si>
    <t>AM</t>
  </si>
  <si>
    <t>LEXIE HOLLINGSHEAD</t>
  </si>
  <si>
    <t>INFAMOUS ATITUDE</t>
  </si>
  <si>
    <t>JANAE DEVINE</t>
  </si>
  <si>
    <t>BEST PLUG</t>
  </si>
  <si>
    <t>GRACE DOLMAN</t>
  </si>
  <si>
    <t>DF DRIFTIN FROST-</t>
  </si>
  <si>
    <t>SHERRIE ROSS</t>
  </si>
  <si>
    <t>ALL HOPPED UP</t>
  </si>
  <si>
    <t>KARINE PERRON</t>
  </si>
  <si>
    <t>MARVINSMIDNIGHTDASH</t>
  </si>
  <si>
    <t>BRITTNEY HOLINATY</t>
  </si>
  <si>
    <t>LIKE ME IM FAMOUS</t>
  </si>
  <si>
    <t>TRACEY SCHMIDT</t>
  </si>
  <si>
    <t>MM CLASSIC JET</t>
  </si>
  <si>
    <t>MARCI BUTTERFIELD</t>
  </si>
  <si>
    <t>BATMANS FAMOUS LANE</t>
  </si>
  <si>
    <t>KRISTY GILCHRIST</t>
  </si>
  <si>
    <t>SILKY RED MONEY</t>
  </si>
  <si>
    <t>CARLEY ZENTNER</t>
  </si>
  <si>
    <t>STREAKIN FRENCH CASH</t>
  </si>
  <si>
    <t>PAM HEBNER</t>
  </si>
  <si>
    <t>PJ LIL BIT RENEGADE</t>
  </si>
  <si>
    <t>CHANEL TRENHOLM</t>
  </si>
  <si>
    <t>JB RUNAWAY OAKI</t>
  </si>
  <si>
    <t>KOLLINS DRAKE</t>
  </si>
  <si>
    <t>A STREAK TA UNLEASH</t>
  </si>
  <si>
    <t>KATELYN BRANDEN</t>
  </si>
  <si>
    <t>KRUZIN ON TOP</t>
  </si>
  <si>
    <t>MIAMI ELLIOTT</t>
  </si>
  <si>
    <t>BRADI WHITESIDE</t>
  </si>
  <si>
    <t>DR LEGACY BY DESIGN</t>
  </si>
  <si>
    <t>CINDY BROCK</t>
  </si>
  <si>
    <t>DF A TRU FROST</t>
  </si>
  <si>
    <t>MELISSA GROVER</t>
  </si>
  <si>
    <t>THIS DOCS SWIFT</t>
  </si>
  <si>
    <t>KIM MEISE</t>
  </si>
  <si>
    <t>GS MIDNIGHT COWGIRL</t>
  </si>
  <si>
    <t>DDD ROCKAFAME</t>
  </si>
  <si>
    <t>RONDA SAYERS</t>
  </si>
  <si>
    <t>RUNNIN FOR BOON</t>
  </si>
  <si>
    <t>CHELSEA MILAN</t>
  </si>
  <si>
    <t>CD GOLD MATE</t>
  </si>
  <si>
    <t>LISA GROVES</t>
  </si>
  <si>
    <t>ALG CASHFLO</t>
  </si>
  <si>
    <t>JUSTINE BERG</t>
  </si>
  <si>
    <t>TINYS PERKN PERFECT</t>
  </si>
  <si>
    <t>LILA MASTAD</t>
  </si>
  <si>
    <t>FAME FIRST LOVE</t>
  </si>
  <si>
    <t>VANESSA SALISBURY</t>
  </si>
  <si>
    <t>CL WELL EYE DEECLARE</t>
  </si>
  <si>
    <t>DEBBIE KNUDSEN</t>
  </si>
  <si>
    <t>TELLER SHES FAMOUS-</t>
  </si>
  <si>
    <t>CORINE LEBOURDAIS</t>
  </si>
  <si>
    <t>NOWISTHETIMEFORMONEY</t>
  </si>
  <si>
    <t>CINDYS FAMOUS JACK</t>
  </si>
  <si>
    <t>BRANDY MCPHEE</t>
  </si>
  <si>
    <t>REALEASYNITROU</t>
  </si>
  <si>
    <t>CHARLENE RASK</t>
  </si>
  <si>
    <t>THE ROYAL BLUES-</t>
  </si>
  <si>
    <t>CARLENE REIMER</t>
  </si>
  <si>
    <t>TURN QUICK ON RED</t>
  </si>
  <si>
    <t>DENA MILLARD</t>
  </si>
  <si>
    <t>SPARKING SIX</t>
  </si>
  <si>
    <t>JORJA SALMOND</t>
  </si>
  <si>
    <t>SRS ZOOM ON VIRTUE-</t>
  </si>
  <si>
    <t>KACEE WARD</t>
  </si>
  <si>
    <t>BQD DIXIE CHICK</t>
  </si>
  <si>
    <t>CHARLENE ANGUS</t>
  </si>
  <si>
    <t>MIKESGOTTASTREAK</t>
  </si>
  <si>
    <t>JAN MCDONALD</t>
  </si>
  <si>
    <t>JLF EYESASPECIALFAME</t>
  </si>
  <si>
    <t>TARA MULDOON</t>
  </si>
  <si>
    <t>SPEEEDY CARTEL</t>
  </si>
  <si>
    <t>AVERY HANOWSKI</t>
  </si>
  <si>
    <t>COWBOYS FANCY MISS-</t>
  </si>
  <si>
    <t>OLIVIA HALLIDAY</t>
  </si>
  <si>
    <t>BULLYS GAMBLIN BELLE</t>
  </si>
  <si>
    <t>NELLA GIESBRECHT</t>
  </si>
  <si>
    <t>POWERTOPLAYRODEO</t>
  </si>
  <si>
    <t>SARAH GERARD</t>
  </si>
  <si>
    <t>VALIANT LULLABY</t>
  </si>
  <si>
    <t>CASEY DACYK</t>
  </si>
  <si>
    <t>HOWES DOUBLED BARRE</t>
  </si>
  <si>
    <t>ALEXA GAUGLER</t>
  </si>
  <si>
    <t>BOON BAR SPECIAL</t>
  </si>
  <si>
    <t>LANA BOHNET</t>
  </si>
  <si>
    <t>FIESTA IN PARADISE</t>
  </si>
  <si>
    <t>CAYDA DODGINGHORSE</t>
  </si>
  <si>
    <t>HEZBORNTABOGGIE</t>
  </si>
  <si>
    <t>ALG MY BLUE STAR</t>
  </si>
  <si>
    <t>LYNETTE BRODOWAY</t>
  </si>
  <si>
    <t>JB MONKEY DO</t>
  </si>
  <si>
    <t>SHEILA CHAMULKE</t>
  </si>
  <si>
    <t>WINSTON SIX</t>
  </si>
  <si>
    <t>VEGAS FINAL PAYMENT</t>
  </si>
  <si>
    <t>SAGE HERMAN</t>
  </si>
  <si>
    <t>CALLY CLOSS</t>
  </si>
  <si>
    <t>STRAWS MOON FLING</t>
  </si>
  <si>
    <t>HOLLY MOSHER</t>
  </si>
  <si>
    <t>MOONLIT PERFECTION</t>
  </si>
  <si>
    <t>JULES HRDLICKA</t>
  </si>
  <si>
    <t>HAGANS STREAKIN TE</t>
  </si>
  <si>
    <t>KIRSTY WHITE</t>
  </si>
  <si>
    <t>FEATURED AND HOT</t>
  </si>
  <si>
    <t>TAMMY LEE TAYLOR</t>
  </si>
  <si>
    <t>TT FRENCHS KONA</t>
  </si>
  <si>
    <t>RYLEE TRENHOLM</t>
  </si>
  <si>
    <t>IVORYS LOOKER</t>
  </si>
  <si>
    <t>JACQUELINE ROOKES</t>
  </si>
  <si>
    <t>CLASSY SHAWNEE BUG</t>
  </si>
  <si>
    <t>MICAELLA FUNK</t>
  </si>
  <si>
    <t>BOOGIE WOOGIE FAME</t>
  </si>
  <si>
    <t>BERTINA OLAFSON</t>
  </si>
  <si>
    <t>FAMOUS DAISY DUKE</t>
  </si>
  <si>
    <t>JENNA CHAPMAN</t>
  </si>
  <si>
    <t>PIPPY LONG STYLIN</t>
  </si>
  <si>
    <t>MADDY FARLEY</t>
  </si>
  <si>
    <t>KERRY MAYNES</t>
  </si>
  <si>
    <t>SR FIXNTO BE SPEEDY</t>
  </si>
  <si>
    <t>CASSANDRA PETERS</t>
  </si>
  <si>
    <t>SILKY GOLDMINE</t>
  </si>
  <si>
    <t>ALYSSA CAMPBELL</t>
  </si>
  <si>
    <t>GUYSCANTFOOLME</t>
  </si>
  <si>
    <t>ALEAHA MORE</t>
  </si>
  <si>
    <t>UM TALENTED WAVE</t>
  </si>
  <si>
    <t>AMANDA CROWE</t>
  </si>
  <si>
    <t>FAMOUS REGAL JACK</t>
  </si>
  <si>
    <t>WENDY PLAYFAIR</t>
  </si>
  <si>
    <t>ROYALLY TAKIN-</t>
  </si>
  <si>
    <t>DAWN VANDERSTEEN</t>
  </si>
  <si>
    <t>LITTLE MISS CHRISSY</t>
  </si>
  <si>
    <t>MELLISSA RESCH</t>
  </si>
  <si>
    <t>RD SPECIAL MIRACLE</t>
  </si>
  <si>
    <t>KSJ SLURPINONASIXPAC</t>
  </si>
  <si>
    <t>MELISSA FREEMAN</t>
  </si>
  <si>
    <t>RUNNIN ON CRIME-</t>
  </si>
  <si>
    <t>HAGANS ROYAL FLING</t>
  </si>
  <si>
    <t>REEGAN MACRAE</t>
  </si>
  <si>
    <t>LS HOLD MY BEER</t>
  </si>
  <si>
    <t>MARTY SALMOND</t>
  </si>
  <si>
    <t>SRS PEPPY SAN VIRTUE</t>
  </si>
  <si>
    <t>JAYNE LOEPPKY</t>
  </si>
  <si>
    <t>GONNA WINSOME GOLD</t>
  </si>
  <si>
    <t>KYLA KELLY</t>
  </si>
  <si>
    <t>CL SNAPBACK TA FAME</t>
  </si>
  <si>
    <t>MEGAN HAWRYLUK</t>
  </si>
  <si>
    <t>DK DYNAMITE DUDE</t>
  </si>
  <si>
    <t>LIL HANCOCK EXPRESS</t>
  </si>
  <si>
    <t>ALG LIL DASH OF SASS</t>
  </si>
  <si>
    <t>SHELBY COREY</t>
  </si>
  <si>
    <t>ROYAL BOWS OF AZURE</t>
  </si>
  <si>
    <t>SHAYNA WEIR</t>
  </si>
  <si>
    <t>TRES SIES RODEO</t>
  </si>
  <si>
    <t>SHELLEY ADAMS</t>
  </si>
  <si>
    <t>ANGELS A BULLY</t>
  </si>
  <si>
    <t>RAE LYNN ARMSTRONG</t>
  </si>
  <si>
    <t>SR LEADER DA GUYS</t>
  </si>
  <si>
    <t>CRYSTAL OCHRAN</t>
  </si>
  <si>
    <t>MISS COWBOY JUDGE</t>
  </si>
  <si>
    <t>JESSICA KUFFNER</t>
  </si>
  <si>
    <t>BUNNYS LAST FIESTA</t>
  </si>
  <si>
    <t>SHAMMOKIN</t>
  </si>
  <si>
    <t>MARY-ANN YOUNG</t>
  </si>
  <si>
    <t>LSR SIZZLIN PLAYGUN</t>
  </si>
  <si>
    <t>WACEY HOLLINGWORTH</t>
  </si>
  <si>
    <t>FAMOUS MR LOK</t>
  </si>
  <si>
    <t>SARAH STAHL</t>
  </si>
  <si>
    <t>DCE BIG BAD JOHN</t>
  </si>
  <si>
    <t>LISA TEBB</t>
  </si>
  <si>
    <t>CARTELS EASY BUY</t>
  </si>
  <si>
    <t>COLIN BALAN</t>
  </si>
  <si>
    <t>GRAYSLAND SCOOBY</t>
  </si>
  <si>
    <t>KARA DRAKE</t>
  </si>
  <si>
    <t>MAKE MINE FAMOUS</t>
  </si>
  <si>
    <t>STREAKN GOLDSEEKER</t>
  </si>
  <si>
    <t>ALG MFC</t>
  </si>
  <si>
    <t>KACEY CODE</t>
  </si>
  <si>
    <t>TUCK TUSH N TURN-</t>
  </si>
  <si>
    <t>TELLER IS A BULLY</t>
  </si>
  <si>
    <t>BOONSHINE N WHISKEY-</t>
  </si>
  <si>
    <t>HEZA REAL DEAL GUY</t>
  </si>
  <si>
    <t>STEPHANIE WARKENTIN</t>
  </si>
  <si>
    <t>TWO LANES TA FAME</t>
  </si>
  <si>
    <t>BAILEE STANTON</t>
  </si>
  <si>
    <t>REALLY HOT COWBOY-</t>
  </si>
  <si>
    <t>TAYLOR CHERRY</t>
  </si>
  <si>
    <t>HULA GALS GONA SHINE</t>
  </si>
  <si>
    <t>RYLEE MCKENZIE</t>
  </si>
  <si>
    <t>HEZGOTTABE RAR</t>
  </si>
  <si>
    <t>BRETT WILLS</t>
  </si>
  <si>
    <t>DASH TO THE KNIGHT</t>
  </si>
  <si>
    <t>LEAH KOSOLOFSKI</t>
  </si>
  <si>
    <t>LDK FIX N TO LAND</t>
  </si>
  <si>
    <t>EASY TA STREAK</t>
  </si>
  <si>
    <t>A LITTLE EXTRA JACK</t>
  </si>
  <si>
    <t>SAMANTHA DILWORTH</t>
  </si>
  <si>
    <t>SHAWNEE IS BOSS</t>
  </si>
  <si>
    <t>CHRISTINE DRISNER</t>
  </si>
  <si>
    <t>GETTING GANGSTA</t>
  </si>
  <si>
    <t>CHELSEA HARRIS</t>
  </si>
  <si>
    <t>SF IMA WHISKEY FOOL</t>
  </si>
  <si>
    <t>R ACE OF SPADES</t>
  </si>
  <si>
    <t>MALLORY MCLEOD</t>
  </si>
  <si>
    <t>TOO TIPSY TO STREAK</t>
  </si>
  <si>
    <t>TUCK TAIL AND TURN</t>
  </si>
  <si>
    <t>TAMAR NAHORNEY</t>
  </si>
  <si>
    <t>RS LILLY TOKEN</t>
  </si>
  <si>
    <t>JOLEEN DOWNEY</t>
  </si>
  <si>
    <t>LEAH JONES</t>
  </si>
  <si>
    <t>MISS FIREABULL</t>
  </si>
  <si>
    <t>COWBOYSFAMOUSFENDI</t>
  </si>
  <si>
    <t>GOTATIGERINTHETANK</t>
  </si>
  <si>
    <t>KARLI COWIE</t>
  </si>
  <si>
    <t>FANCY LITTLE BOON</t>
  </si>
  <si>
    <t>KIRSTEN FRIESEN</t>
  </si>
  <si>
    <t>LKLILTWIST</t>
  </si>
  <si>
    <t>RENEE WILLIS</t>
  </si>
  <si>
    <t>BEDAUB A COWGIRL</t>
  </si>
  <si>
    <t>CL EYEMA FRENCHBULLY</t>
  </si>
  <si>
    <t>TAYLOR MANNING</t>
  </si>
  <si>
    <t>SPECIAL FRENCH GUY</t>
  </si>
  <si>
    <t>SHOOTYEAH HEZ FRENCH</t>
  </si>
  <si>
    <t>MADISON AITKEN</t>
  </si>
  <si>
    <t>BRITTANY HODGSON</t>
  </si>
  <si>
    <t>LEADIN THE SHAKEDOWN-</t>
  </si>
  <si>
    <t>MY MONEY FLYS</t>
  </si>
  <si>
    <t>LORALEI STOKKE</t>
  </si>
  <si>
    <t>GUYS FIRST TANGO</t>
  </si>
  <si>
    <t>REESE DENBOW</t>
  </si>
  <si>
    <t>YAGOTTA BE CLASSY</t>
  </si>
  <si>
    <t>REENA ROBINSON</t>
  </si>
  <si>
    <t>FAMOUSLITTLEBUGS</t>
  </si>
  <si>
    <t>STREAKIN CARTEL QUEEN</t>
  </si>
  <si>
    <t>CHASIN NICKBARS</t>
  </si>
  <si>
    <t>VANESSA KRAFT</t>
  </si>
  <si>
    <t>JL ACCOMPLICE</t>
  </si>
  <si>
    <t>JACEY BOYES</t>
  </si>
  <si>
    <t>WRANGLERS SIX MOONS-</t>
  </si>
  <si>
    <t>COLBY BONNETT</t>
  </si>
  <si>
    <t>A FRENCHMANS BUGATTI-</t>
  </si>
  <si>
    <t>CINDYS SPECIAL JACK</t>
  </si>
  <si>
    <t>PERFECT LIL STREAKER</t>
  </si>
  <si>
    <t>SHELBY SPIELMAN</t>
  </si>
  <si>
    <t>I GOT THE HONOR</t>
  </si>
  <si>
    <t>RAYLEE EDWARDS</t>
  </si>
  <si>
    <t>OLIVA WILDE</t>
  </si>
  <si>
    <t>FIREN JO</t>
  </si>
  <si>
    <t>J HU LO</t>
  </si>
  <si>
    <t>PAIGE SWAIN</t>
  </si>
  <si>
    <t>BRITNEY BUCHINSKI</t>
  </si>
  <si>
    <t>FLIT BAR GALAXY</t>
  </si>
  <si>
    <t>FIX N FOR A LICKIN</t>
  </si>
  <si>
    <t>BATMANS RAVEN DASH</t>
  </si>
  <si>
    <t>JULIE LEGGETT</t>
  </si>
  <si>
    <t>FIXN TO GET CHEX</t>
  </si>
  <si>
    <t>DANIELLE MATONOVICH</t>
  </si>
  <si>
    <t>BUSTING OUTTA CARONA</t>
  </si>
  <si>
    <t>CHARLOTTE JACKSON</t>
  </si>
  <si>
    <t>RACHELLE BOYES</t>
  </si>
  <si>
    <t>DF FROST ON FIRE</t>
  </si>
  <si>
    <t>ANDREA UDAL</t>
  </si>
  <si>
    <t>GAMBLIN FOR NICKERS</t>
  </si>
  <si>
    <t>SQUEAK OF FLING</t>
  </si>
  <si>
    <t>JILL MCLERIE</t>
  </si>
  <si>
    <t>ZZ DOUBLE UR HONOR</t>
  </si>
  <si>
    <t>JOANNE LONG</t>
  </si>
  <si>
    <t>LR SUMRFRENCHNFAMOUS</t>
  </si>
  <si>
    <t>MANDY SCHULZ</t>
  </si>
  <si>
    <t>THIS COWBOYS SLY</t>
  </si>
  <si>
    <t>LORINA DESMEULES</t>
  </si>
  <si>
    <t>DRIFTNJAKFROST</t>
  </si>
  <si>
    <t>GQH MIMOSA FIREWATER-</t>
  </si>
  <si>
    <t>BMP PEPTOS MUCHACHA</t>
  </si>
  <si>
    <t>CHERYL STRATTON</t>
  </si>
  <si>
    <t>NICK HOT WIRED ME</t>
  </si>
  <si>
    <t>NATURAL MOON BUG</t>
  </si>
  <si>
    <t>MACGYVERS BLACKJACK</t>
  </si>
  <si>
    <t>SADIE BROWN</t>
  </si>
  <si>
    <t>SS STREAKIN TA FIRST</t>
  </si>
  <si>
    <t>DREAMIN OF STREAKIN</t>
  </si>
  <si>
    <t>BLAKE MOLLE</t>
  </si>
  <si>
    <t>DHR OKIES LITTLE JOE</t>
  </si>
  <si>
    <t>FRENCHMANS EXTRA</t>
  </si>
  <si>
    <t>SPICY SHADES OF FAME</t>
  </si>
  <si>
    <t>SHANNON NORTHCOTT</t>
  </si>
  <si>
    <t>FIX N TO WIN</t>
  </si>
  <si>
    <t>NICKS LAST GOODBYE</t>
  </si>
  <si>
    <t>THE DARK LANE</t>
  </si>
  <si>
    <t>NANCY LEISCHNER</t>
  </si>
  <si>
    <t>IRON FIREFLY</t>
  </si>
  <si>
    <t>TJR TRES OF STINSON</t>
  </si>
  <si>
    <t>MACKENZIE SHAUF</t>
  </si>
  <si>
    <t>SHORT ON TIPS</t>
  </si>
  <si>
    <t>DARIENE ANDROS</t>
  </si>
  <si>
    <t>SSR CADILLAC CRUSH</t>
  </si>
  <si>
    <t>GETCHA GOOD</t>
  </si>
  <si>
    <t>SR EPIC SIDECHICK</t>
  </si>
  <si>
    <t>AINT COPPER FAMOUS</t>
  </si>
  <si>
    <t>GD DECKED IN GOLD</t>
  </si>
  <si>
    <t>NICKTORIOUS</t>
  </si>
  <si>
    <t>A REAL ROSE-</t>
  </si>
  <si>
    <t>MR JUMPIN RED ROCK</t>
  </si>
  <si>
    <t>DF FROSTY JOKER</t>
  </si>
  <si>
    <t>AMERICANO JAMES</t>
  </si>
  <si>
    <t>MARIAH MANNERING</t>
  </si>
  <si>
    <t>FABULOUS IN PARADISE</t>
  </si>
  <si>
    <t>ABBY GRANTHAM</t>
  </si>
  <si>
    <t>JS ELECTRA JET SEIS</t>
  </si>
  <si>
    <t>FRANKIE WILSON-HARRELL</t>
  </si>
  <si>
    <t>ZZ LITTLE LENNA SUE</t>
  </si>
  <si>
    <t>GUYS RUSH TA FAME</t>
  </si>
  <si>
    <t>BOOTS MIRACLE</t>
  </si>
  <si>
    <t>KASSI BRYK</t>
  </si>
  <si>
    <t>MELISSA THIESSEN</t>
  </si>
  <si>
    <t>HAGANS QUICK DASH</t>
  </si>
  <si>
    <t>CRIMSON CRIMES</t>
  </si>
  <si>
    <t>GOLDEN KLUSTER</t>
  </si>
  <si>
    <t>STEPHANIE HAWRYLUK</t>
  </si>
  <si>
    <t>LR NORAS ONA HIGH</t>
  </si>
  <si>
    <t>ROYAL CHICKLET</t>
  </si>
  <si>
    <t>ONE SWANKY BOON</t>
  </si>
  <si>
    <t>BQD KEEPIN FAME</t>
  </si>
  <si>
    <t>SHAUNA COLE</t>
  </si>
  <si>
    <t>ROADIESMAJORITYGIRL</t>
  </si>
  <si>
    <t>JAYCEE PIGHIN</t>
  </si>
  <si>
    <t>STOLIS SAVAGE</t>
  </si>
  <si>
    <t>EYSASPECIALFIREWATER</t>
  </si>
  <si>
    <t>STOCKS IN PARADISE</t>
  </si>
  <si>
    <t>SERIOUS COWBOY</t>
  </si>
  <si>
    <t>ASHTYN WALD</t>
  </si>
  <si>
    <t>BRQ MASTEROFTHEWIND</t>
  </si>
  <si>
    <t>FRENCH ON THE ROCKS-</t>
  </si>
  <si>
    <t>FR FOREVER A FIESTA</t>
  </si>
  <si>
    <t>LACEY CALDAS</t>
  </si>
  <si>
    <t>JACKS TIME TO RUMBO</t>
  </si>
  <si>
    <t>SHAUNA PETERS</t>
  </si>
  <si>
    <t>SR FAMOUS FINALECHIC</t>
  </si>
  <si>
    <t>BRQ FURYS HULA GIRL</t>
  </si>
  <si>
    <t>KATHY JOHNSTON</t>
  </si>
  <si>
    <t>SHIN BRITE NFAMOUS</t>
  </si>
  <si>
    <t>KATARINA BACKS</t>
  </si>
  <si>
    <t>BREEZYOCEANSTYL</t>
  </si>
  <si>
    <t>SEECRET TA FAME</t>
  </si>
  <si>
    <t>ALG SWEET N ROYAL</t>
  </si>
  <si>
    <t>BROOKE UNRAU</t>
  </si>
  <si>
    <t>MINE MERRI CRIME</t>
  </si>
  <si>
    <t>KATE HARRIS</t>
  </si>
  <si>
    <t>ROYAL O GERONIMO</t>
  </si>
  <si>
    <t>EASY TA INFLUENC</t>
  </si>
  <si>
    <t>SARA DAVIES</t>
  </si>
  <si>
    <t>SRS SHEZA TEN TOO</t>
  </si>
  <si>
    <t>KALI KOTT</t>
  </si>
  <si>
    <t>SHES FLETCHIN FAST</t>
  </si>
  <si>
    <t>ZOOMZA FLINGNGOLDMINE</t>
  </si>
  <si>
    <t>CARLY LIVINGSTONE</t>
  </si>
  <si>
    <t>THREE TENS N CHANGE</t>
  </si>
  <si>
    <t>KATRINA RIDSDALE</t>
  </si>
  <si>
    <t>KERSTIN MACGREGOR</t>
  </si>
  <si>
    <t>SR WHOA CALL ME</t>
  </si>
  <si>
    <t>FIREN DOWNEASYSTREET</t>
  </si>
  <si>
    <t>CLAIRE MYERS</t>
  </si>
  <si>
    <t>SHEZA SLICK DOCTOR</t>
  </si>
  <si>
    <t>JD JUDGE MY CRIME</t>
  </si>
  <si>
    <t>FAMOUS RARE FORM</t>
  </si>
  <si>
    <t>SHAE-LYNN GOMKE</t>
  </si>
  <si>
    <t>LS FIFTY CORONAS</t>
  </si>
  <si>
    <t>ROBYN WANDFLUH</t>
  </si>
  <si>
    <t>SHEZA HULA GEM-</t>
  </si>
  <si>
    <t>GEMMA SAKAMOTO</t>
  </si>
  <si>
    <t>HAMMER DOWN TO VEGAS</t>
  </si>
  <si>
    <t>NO SHOCK SHES FAMOUS</t>
  </si>
  <si>
    <t>UNLEASHED ON A HIGH</t>
  </si>
  <si>
    <t>ROBYN DENBOW</t>
  </si>
  <si>
    <t>STREAKINGFLASHMAN</t>
  </si>
  <si>
    <t>KRISTEN GEIGER</t>
  </si>
  <si>
    <t>ARIES LAST MPS</t>
  </si>
  <si>
    <t>JOSEE ROSHUK</t>
  </si>
  <si>
    <t>DRIPPIN IN GLITTER</t>
  </si>
  <si>
    <t>KAYLEY JOHNSON</t>
  </si>
  <si>
    <t>RECOVERED MOONSHINE</t>
  </si>
  <si>
    <t>EILEEN WILLOUGHBY</t>
  </si>
  <si>
    <t>ACES IVORY-</t>
  </si>
  <si>
    <t>ASHLEY WATT</t>
  </si>
  <si>
    <t>MIDDNIGHT-</t>
  </si>
  <si>
    <t>HEZ MY MIRACLE MAN</t>
  </si>
  <si>
    <t>KENDRA EDEY</t>
  </si>
  <si>
    <t>HALOS QUICK ASTRO</t>
  </si>
  <si>
    <t>SR MINE TA FIX</t>
  </si>
  <si>
    <t>FAMOUSLY MOODY</t>
  </si>
  <si>
    <t>RANDA NUGENT</t>
  </si>
  <si>
    <t>SHEZ FRENCH N FAMOUS</t>
  </si>
  <si>
    <t>QUICKCROSSINTHEBULL</t>
  </si>
  <si>
    <t>ANGELA MASTAD</t>
  </si>
  <si>
    <t>FIREN FIDDLE FAME-</t>
  </si>
  <si>
    <t>A FIREWATER COWBOY-</t>
  </si>
  <si>
    <t>ROCK A BUY BABY-</t>
  </si>
  <si>
    <t>LYNNS HONOR-</t>
  </si>
  <si>
    <t>SR AMERICAN BOOTS</t>
  </si>
  <si>
    <t>LISA ZACHODA</t>
  </si>
  <si>
    <t>BRITTANY MOSICKI</t>
  </si>
  <si>
    <t>BOBBIE ROBINSON</t>
  </si>
  <si>
    <t>KENNEDY SMITH</t>
  </si>
  <si>
    <t>KAMRYN OULTON</t>
  </si>
  <si>
    <t>SANDRA SPENCER</t>
  </si>
  <si>
    <t>LINSEY GITTENS</t>
  </si>
  <si>
    <t>SARA STADNYK</t>
  </si>
  <si>
    <t>VICTORIA VAN DER ZWAN</t>
  </si>
  <si>
    <t>TRISTIN WHITE</t>
  </si>
  <si>
    <t>BRANDY SWAREN</t>
  </si>
  <si>
    <t>NATASHA SCOTT</t>
  </si>
  <si>
    <t>RHONDA ALLEN</t>
  </si>
  <si>
    <t>LACIEE SHOCK</t>
  </si>
  <si>
    <t>BROOKE SHANKS</t>
  </si>
  <si>
    <t>SHAY HEILMAN</t>
  </si>
  <si>
    <t>TAMMY QUAM</t>
  </si>
  <si>
    <t>DESIRAE THOMSON</t>
  </si>
  <si>
    <t>DEVON SLEMP</t>
  </si>
  <si>
    <t>TAYLOR THORSON</t>
  </si>
  <si>
    <t>SHANNON NELSON</t>
  </si>
  <si>
    <t>JENNY TRAUB</t>
  </si>
  <si>
    <t>DESIREE NEALE</t>
  </si>
  <si>
    <t>KATY WATSON</t>
  </si>
  <si>
    <t>SHELBY SOUCY</t>
  </si>
  <si>
    <t>JUSTINA TOMKEIWYXH</t>
  </si>
  <si>
    <t>RESSE ACORN</t>
  </si>
  <si>
    <t>JAMIE-LEE SPADY</t>
  </si>
  <si>
    <t>AUBRIE HENRY</t>
  </si>
  <si>
    <t>DANIE RAIRDAN</t>
  </si>
  <si>
    <t>KAYLEY ANDERSON</t>
  </si>
  <si>
    <t>STEPH WENTZ</t>
  </si>
  <si>
    <t>BREANNA ATKINSON</t>
  </si>
  <si>
    <t>SARAH BRUNKEN</t>
  </si>
  <si>
    <t>LACI BRUNELLE</t>
  </si>
  <si>
    <t>MIKAYLA GORDON</t>
  </si>
  <si>
    <t>LINDSAY LOOMIS</t>
  </si>
  <si>
    <t>MAXINE CAROL SCHNEIDMILLER</t>
  </si>
  <si>
    <t>CAYDEN CYRANKIEWICZ</t>
  </si>
  <si>
    <t>JENNIFER SCHREINER</t>
  </si>
  <si>
    <t>PAIGE FENTON</t>
  </si>
  <si>
    <t>AINSLEE MEISE</t>
  </si>
  <si>
    <t>KIM FEHR</t>
  </si>
  <si>
    <t>MEGHAN OLYNEK</t>
  </si>
  <si>
    <t>CANDACE THORSON</t>
  </si>
  <si>
    <t>EDESSE DESCOTEAUX</t>
  </si>
  <si>
    <t>CHAROLOTTE FISHER</t>
  </si>
  <si>
    <t>TANA ROSS</t>
  </si>
  <si>
    <t>LACEY CRUICKSHANK</t>
  </si>
  <si>
    <t>ALYSSA HAWKES</t>
  </si>
  <si>
    <t>PRESLEY HIPKINS</t>
  </si>
  <si>
    <t>MELISSA SARETSKY</t>
  </si>
  <si>
    <t>MARLA GRAD</t>
  </si>
  <si>
    <t>LEANNE BARKER</t>
  </si>
  <si>
    <t>TEA HATALEY</t>
  </si>
  <si>
    <t>BETH YUKIM</t>
  </si>
  <si>
    <t>PAISLEY WIRACHOWKSY</t>
  </si>
  <si>
    <t>TEAGAN BARNES-ROBERTS</t>
  </si>
  <si>
    <t>SHAYLE MCMANN</t>
  </si>
  <si>
    <t>JOCELYN DESCOTEAUX</t>
  </si>
  <si>
    <t>ERIKA IGNACE</t>
  </si>
  <si>
    <t>SHILO REARDAN</t>
  </si>
  <si>
    <t>JORDAN SWAILE</t>
  </si>
  <si>
    <t>AMEDEE CROSSLAND</t>
  </si>
  <si>
    <t>MARYANNE HALLWACHS</t>
  </si>
  <si>
    <t>TAYLOR STEVENSON</t>
  </si>
  <si>
    <t>JORDAN WEST</t>
  </si>
  <si>
    <t>MACKENZIE TEMPLE</t>
  </si>
  <si>
    <t>REBECCA BEEBE</t>
  </si>
  <si>
    <t>ESTHER FUNK</t>
  </si>
  <si>
    <t>DULCIE RIEDER</t>
  </si>
  <si>
    <t>LAUREN WOOD</t>
  </si>
  <si>
    <t>SHAYLEEN MIZERA</t>
  </si>
  <si>
    <t>KAYLEA ARGENT</t>
  </si>
  <si>
    <t>SAMANTHA PERROW</t>
  </si>
  <si>
    <t>PAULA MOHOGEN-DERBY</t>
  </si>
  <si>
    <t>BROOKLYN BENNETT</t>
  </si>
  <si>
    <t>DELANE PECK</t>
  </si>
  <si>
    <t>KYLA RUNACRES</t>
  </si>
  <si>
    <t>KATHLEEN HUTCHISON-ROCK</t>
  </si>
  <si>
    <t>KARLEIGH WARKENTIN</t>
  </si>
  <si>
    <t>KALLI-RAE BEEBE</t>
  </si>
  <si>
    <t>JANET PATRIQUIN</t>
  </si>
  <si>
    <t>KAYLEE WHITE</t>
  </si>
  <si>
    <t>AMANDA HOLMBERG</t>
  </si>
  <si>
    <t>PAM PURVES</t>
  </si>
  <si>
    <t>MONICA KIPPERS</t>
  </si>
  <si>
    <t>NEVADA BENNS</t>
  </si>
  <si>
    <t>BROOKLYNNE HYMANYK</t>
  </si>
  <si>
    <t>ORLENE KINIG</t>
  </si>
  <si>
    <t>ANDREA FOX</t>
  </si>
  <si>
    <t>LAURIE BRESEE</t>
  </si>
  <si>
    <t>MEGAN DICK</t>
  </si>
  <si>
    <t>EMMA-LEE WILLIAMS</t>
  </si>
  <si>
    <t>REESE ACORN</t>
  </si>
  <si>
    <t>LEXIE DEHR</t>
  </si>
  <si>
    <t>ANGIE MACDONALD</t>
  </si>
  <si>
    <t>ASHLEY ROY</t>
  </si>
  <si>
    <t>AMANDA BABCOCK</t>
  </si>
  <si>
    <t>NIKKI NICKOLSON</t>
  </si>
  <si>
    <t>SHAWNA EASSON</t>
  </si>
  <si>
    <t>SYDNEY HOOPER</t>
  </si>
  <si>
    <t>KIA ROSENBAUM</t>
  </si>
  <si>
    <t>KARLI HAEBERLE</t>
  </si>
  <si>
    <t>JANET BJORNSON</t>
  </si>
  <si>
    <t>TRACEY MATONOVICH</t>
  </si>
  <si>
    <t>TRACY GULICK</t>
  </si>
  <si>
    <t>BRONTE KETSA</t>
  </si>
  <si>
    <t>RAYLEE MCKINNEY</t>
  </si>
  <si>
    <t>STACY WILLIAMSON</t>
  </si>
  <si>
    <t>ELAINE NELSON-HOSAK</t>
  </si>
  <si>
    <t>JEANIE OLSON</t>
  </si>
  <si>
    <t>CINDY BAKER</t>
  </si>
  <si>
    <t>VIRGIL PALEY</t>
  </si>
  <si>
    <t>KAYLA DUECK</t>
  </si>
  <si>
    <t>HANNAH MULLEN</t>
  </si>
  <si>
    <t>BROOKE AKUNE</t>
  </si>
  <si>
    <t>SHANNON MCCARTHY</t>
  </si>
  <si>
    <t>ANN-MARIE KALMAN</t>
  </si>
  <si>
    <t>CAROL DAWSON</t>
  </si>
  <si>
    <t>ELAINA BLACK</t>
  </si>
  <si>
    <t>SHELLEY HAWTHORNE</t>
  </si>
  <si>
    <t>LYNE ARGENT</t>
  </si>
  <si>
    <t>CHANTELLE RONSKO</t>
  </si>
  <si>
    <t>CHARMAINE GRAD</t>
  </si>
  <si>
    <t>SHAYLEE MCMANN</t>
  </si>
  <si>
    <t>ZOEY HAMMING</t>
  </si>
  <si>
    <t>JORDANA GROSS</t>
  </si>
  <si>
    <t>LOREE FLECK</t>
  </si>
  <si>
    <t>CORALEEN JONES</t>
  </si>
  <si>
    <t>STEPHANIE PERROW</t>
  </si>
  <si>
    <t>RAE-ANN DERR</t>
  </si>
  <si>
    <t>JENNIFER FLAHR</t>
  </si>
  <si>
    <t>MICHELLE HOLLANDS</t>
  </si>
  <si>
    <t>SHELBY COOK</t>
  </si>
  <si>
    <t>JOLEEN HOFFMAN</t>
  </si>
  <si>
    <t>KALLIE KELDER</t>
  </si>
  <si>
    <t>JO LAWES</t>
  </si>
  <si>
    <t>JOLIE DRESSEL</t>
  </si>
  <si>
    <t>JESSICA FITZHENRY</t>
  </si>
  <si>
    <t>JAN GROSS</t>
  </si>
  <si>
    <t>SHELBY BENNETT</t>
  </si>
  <si>
    <t>ERIN GRUNDY</t>
  </si>
  <si>
    <t>PATRICE LOGAN</t>
  </si>
  <si>
    <t>RACHEL PARADIS</t>
  </si>
  <si>
    <t>AMANDA LAVALLEY</t>
  </si>
  <si>
    <t>SHANNON DUNNE</t>
  </si>
  <si>
    <t>BROOKLYN GROVER</t>
  </si>
  <si>
    <t>KRISTY MCARTHUR</t>
  </si>
  <si>
    <t>CHARMAN ALM</t>
  </si>
  <si>
    <t>RAELYN HOY</t>
  </si>
  <si>
    <t>BRENDA GRASSING</t>
  </si>
  <si>
    <t>CARLYNN KNAPP</t>
  </si>
  <si>
    <t>SAMANTHA HUTCHINSON</t>
  </si>
  <si>
    <t>BARB LONGMORE</t>
  </si>
  <si>
    <t>CHARLENE HUMPHREY</t>
  </si>
  <si>
    <t>DAPHNE BRETT</t>
  </si>
  <si>
    <t>BROOKE DARVILL</t>
  </si>
  <si>
    <t>DAKOTA JOHNSON</t>
  </si>
  <si>
    <t>LARYSSA LATIMER</t>
  </si>
  <si>
    <t>KRISTEN L'HOIR</t>
  </si>
  <si>
    <t>SANDRA CARTER</t>
  </si>
  <si>
    <t>ASHLYN CAMPBELL</t>
  </si>
  <si>
    <t>MICHELLE MILLER</t>
  </si>
  <si>
    <t>TANYA PALEY</t>
  </si>
  <si>
    <t>KATIE JACKSON</t>
  </si>
  <si>
    <t>LINDSAY ARTHUR</t>
  </si>
  <si>
    <t>JESSE MILLER</t>
  </si>
  <si>
    <t>KAYLYN GRATZ</t>
  </si>
  <si>
    <t>TRACY BABIAK</t>
  </si>
  <si>
    <t>MORGAN COOPER</t>
  </si>
  <si>
    <t>NICOLE GUARD</t>
  </si>
  <si>
    <t>HAYDEN HARPE</t>
  </si>
  <si>
    <t>KAYLA JONES</t>
  </si>
  <si>
    <t>KOLBY ANTONIUK</t>
  </si>
  <si>
    <t>EMILY WILD</t>
  </si>
  <si>
    <t>DIANNE MILLER</t>
  </si>
  <si>
    <t>SHERRY BAKER</t>
  </si>
  <si>
    <t>ASHLEY MORGAN</t>
  </si>
  <si>
    <t>LAINEY MCMILLAN</t>
  </si>
  <si>
    <t>LEANNE MACKENZIE</t>
  </si>
  <si>
    <t>JESSIE PROSKOW</t>
  </si>
  <si>
    <t>LISA KATSIRIS</t>
  </si>
  <si>
    <t>KAYLYN MARSH</t>
  </si>
  <si>
    <t>MERCEDEZE WILDEMAN</t>
  </si>
  <si>
    <t>WHITNEY GALLANT</t>
  </si>
  <si>
    <t>BROOKE OHLMANN</t>
  </si>
  <si>
    <t>CHLOE CRAVEN</t>
  </si>
  <si>
    <t>TENNISHA WAGNER</t>
  </si>
  <si>
    <t>PYPER JEFFREY</t>
  </si>
  <si>
    <t>RIA MULLIGAN</t>
  </si>
  <si>
    <t>CHAEL NYKOLYN</t>
  </si>
  <si>
    <t>RYAN MCGILLIVRAY</t>
  </si>
  <si>
    <t>BRETTLEY GORDON</t>
  </si>
  <si>
    <t>HOPE LUEDERS</t>
  </si>
  <si>
    <t>WANDA PEVACH</t>
  </si>
  <si>
    <t>MARCI EVARTS</t>
  </si>
  <si>
    <t>CHLOE DEHR</t>
  </si>
  <si>
    <t>TAYLOR SORENSEN</t>
  </si>
  <si>
    <t>KAYDEN PEVACH</t>
  </si>
  <si>
    <t>DANIKA JEFFREY</t>
  </si>
  <si>
    <t>CINDY GAMROTH</t>
  </si>
  <si>
    <t>ARIANE VACHON</t>
  </si>
  <si>
    <t>KENDA BUTTERFIELD</t>
  </si>
  <si>
    <t>JACKIE OHLMANN</t>
  </si>
  <si>
    <t>JET DAINES</t>
  </si>
  <si>
    <t>JOEY HAMMING</t>
  </si>
  <si>
    <t>SAWYER FLAHR</t>
  </si>
  <si>
    <t>SONYA DODGINGHORSE</t>
  </si>
  <si>
    <t>TINLEY HARVIE</t>
  </si>
  <si>
    <t>HARLOW ELLIS</t>
  </si>
  <si>
    <t>LAUREN BYRNE</t>
  </si>
  <si>
    <t>KARLEIGH LEWIS</t>
  </si>
  <si>
    <t>CHELSEA PLECAS</t>
  </si>
  <si>
    <t>TAMARA GARTNER</t>
  </si>
  <si>
    <t>JESSE HANSON</t>
  </si>
  <si>
    <t>SHEENA ASHCROFT</t>
  </si>
  <si>
    <t>JALYNN JASMAN</t>
  </si>
  <si>
    <t>TAYLYNN TURNER</t>
  </si>
  <si>
    <t>LENA KRONSCHNABL</t>
  </si>
  <si>
    <t>ROBIN VINCENT</t>
  </si>
  <si>
    <t>JAYANNA KUFFNER</t>
  </si>
  <si>
    <t>SCARLETT KAMBEITZ</t>
  </si>
  <si>
    <t>BROOKE CAMERON</t>
  </si>
  <si>
    <t>HARLOW HOFF</t>
  </si>
  <si>
    <t>LEXA VAN BEEK</t>
  </si>
  <si>
    <t>KENLEE CROWE</t>
  </si>
  <si>
    <t>MARLEY KING</t>
  </si>
  <si>
    <t>MERCEDEZ MCKEAN</t>
  </si>
  <si>
    <t>AILEEN WAGNER</t>
  </si>
  <si>
    <t>MACKENZIE DOIG</t>
  </si>
  <si>
    <t>OLIVIA WAGSTAFF</t>
  </si>
  <si>
    <t>EMMA HENRY</t>
  </si>
  <si>
    <t>ANNE LAWES</t>
  </si>
  <si>
    <t>HAILIE BOZAK</t>
  </si>
  <si>
    <t>SAWYER FRAZER</t>
  </si>
  <si>
    <t>JAYCEE BABB</t>
  </si>
  <si>
    <t>JAYDA WELSH</t>
  </si>
  <si>
    <t>GRACE LINDGREN</t>
  </si>
  <si>
    <t>BERKLEY SCHOOTEN</t>
  </si>
  <si>
    <t>KHLOE THOMSON</t>
  </si>
  <si>
    <t>PRYCE WADE</t>
  </si>
  <si>
    <t>GABRIELLA LORENZ</t>
  </si>
  <si>
    <t>KATHY MASTERS</t>
  </si>
  <si>
    <t>CHESNEY MCARTHUR</t>
  </si>
  <si>
    <t>TESS SHANNON</t>
  </si>
  <si>
    <t>SHANNAN LEGUERRIER</t>
  </si>
  <si>
    <t>KENZIE MCGILLIVRAY</t>
  </si>
  <si>
    <t>JAYDA SONGHURST</t>
  </si>
  <si>
    <t>AVA FLEMING</t>
  </si>
  <si>
    <t>KATIE SAGON</t>
  </si>
  <si>
    <t>TENLEY MATHESON</t>
  </si>
  <si>
    <t>LEXA PROSKOW</t>
  </si>
  <si>
    <t>CARLA WIENS</t>
  </si>
  <si>
    <t>WENDY MULLIGAN</t>
  </si>
  <si>
    <t>LEXI WAEHRER</t>
  </si>
  <si>
    <t>DEVYN PEVACH</t>
  </si>
  <si>
    <t>BREE GROSE</t>
  </si>
  <si>
    <t>HEATLEY FLAHR</t>
  </si>
  <si>
    <t>TEGAN POITRAS</t>
  </si>
  <si>
    <t>CAROLYN ROGERS</t>
  </si>
  <si>
    <t>GRACE O'GREYSIK</t>
  </si>
  <si>
    <t>BREELY PANKEWITZ</t>
  </si>
  <si>
    <t>MADISON DICKSON</t>
  </si>
  <si>
    <t>TAYDEE-MAY BEZJACK</t>
  </si>
  <si>
    <t>CHELSEA WIGEMYR</t>
  </si>
  <si>
    <t>JADYN FREIBURGER</t>
  </si>
  <si>
    <t>SAVANNAH FONTAINE</t>
  </si>
  <si>
    <t>AVA HENRY</t>
  </si>
  <si>
    <t>DARCI SCOULAR</t>
  </si>
  <si>
    <t>OAKLEY COCHRANE</t>
  </si>
  <si>
    <t>GEORGIA STRANAGHAN</t>
  </si>
  <si>
    <t>JILL GOFF</t>
  </si>
  <si>
    <t>ALYVIA CHAMBERS</t>
  </si>
  <si>
    <t>Melissa</t>
  </si>
  <si>
    <t>Thiessen</t>
  </si>
  <si>
    <t>Hagans Quick Dash</t>
  </si>
  <si>
    <t>FUT</t>
  </si>
  <si>
    <t>Kirsty</t>
  </si>
  <si>
    <t>White</t>
  </si>
  <si>
    <t>Famous Rare Form</t>
  </si>
  <si>
    <t>R Ace of Spades</t>
  </si>
  <si>
    <t>Shinin Brite N Famous</t>
  </si>
  <si>
    <t>Mandy</t>
  </si>
  <si>
    <t>Schulz</t>
  </si>
  <si>
    <t>This Cowboys Sly</t>
  </si>
  <si>
    <t>Shelley</t>
  </si>
  <si>
    <t>Adams</t>
  </si>
  <si>
    <t>Natural Moon Bug</t>
  </si>
  <si>
    <t>Rachelle</t>
  </si>
  <si>
    <t>Boyes</t>
  </si>
  <si>
    <t>DF Frost on Fire</t>
  </si>
  <si>
    <t>DF Frosty Joker</t>
  </si>
  <si>
    <t>Robyn</t>
  </si>
  <si>
    <t>Benbow</t>
  </si>
  <si>
    <t>Streaking Flashman</t>
  </si>
  <si>
    <t>Aces Ivory</t>
  </si>
  <si>
    <t>Eileen</t>
  </si>
  <si>
    <t>Willoughby</t>
  </si>
  <si>
    <t>A DOZEN GOODBYES</t>
  </si>
  <si>
    <t>CURTIS</t>
  </si>
  <si>
    <t>MOON ME STREAKIN CS</t>
  </si>
  <si>
    <t>HOWES MAKIN TRACKS</t>
  </si>
  <si>
    <t>SHOCKEMFRENCHSTREAK</t>
  </si>
  <si>
    <t>JD FIRST SUN DOWN</t>
  </si>
  <si>
    <t>NICKS FIRST TIME</t>
  </si>
  <si>
    <t>GIVE THE KID A CORONA</t>
  </si>
  <si>
    <t>CHEROKEECOOKIEQUEEN</t>
  </si>
  <si>
    <t>TIVIO’S MAGIC MAN</t>
  </si>
  <si>
    <t>PISTOL</t>
  </si>
  <si>
    <t>C.C.S ORFIN ANHEY</t>
  </si>
  <si>
    <t>ONTHEROADFORAREMEDY</t>
  </si>
  <si>
    <t>ALTERED JEWEL</t>
  </si>
  <si>
    <t>THAT’S SUPER DUPERPAL</t>
  </si>
  <si>
    <t>NICKSCHANCETADANCE</t>
  </si>
  <si>
    <t>CHEX MY STOCKS OUT</t>
  </si>
  <si>
    <t>UNLEASH THE CASH</t>
  </si>
  <si>
    <t>FUEGOS JACKIE BEE</t>
  </si>
  <si>
    <t>FILO COLOLA</t>
  </si>
  <si>
    <t>BODACIOUS</t>
  </si>
  <si>
    <t>OHS NORTHERN DANCER</t>
  </si>
  <si>
    <t>TF TRES DLITE</t>
  </si>
  <si>
    <t>COPPER IS A BULL</t>
  </si>
  <si>
    <t>FLASH</t>
  </si>
  <si>
    <t>SPIN TIME</t>
  </si>
  <si>
    <t>VICTORIOUS GOLDMINE</t>
  </si>
  <si>
    <t>FIDDLE</t>
  </si>
  <si>
    <t>DOCS LOCK N LOAD</t>
  </si>
  <si>
    <t>HOPE OF FREEDOM</t>
  </si>
  <si>
    <t>IMA SWINGING FOR CASH</t>
  </si>
  <si>
    <t>LNS UNLEASHED</t>
  </si>
  <si>
    <t>REASON TO RUN TAFAME</t>
  </si>
  <si>
    <t>MAMBOS FRISKY WHIZ</t>
  </si>
  <si>
    <t>FUEGOS CUDA FROST</t>
  </si>
  <si>
    <t>INVISIBLE GIRL</t>
  </si>
  <si>
    <t>A STREAKING FLING</t>
  </si>
  <si>
    <t>BUGSFAMOUSFIREWATER</t>
  </si>
  <si>
    <t>AKA DOCS DANDY CLEO</t>
  </si>
  <si>
    <t>MY GALS ROCKN VEGAS</t>
  </si>
  <si>
    <t>MF LEGENDARY CHIC</t>
  </si>
  <si>
    <t>COPY PERFECTION</t>
  </si>
  <si>
    <t>PACKIN BULLION MAGIC</t>
  </si>
  <si>
    <t>SR WIND RIVER JESSEY</t>
  </si>
  <si>
    <t>BLACKGOLD JACK</t>
  </si>
  <si>
    <t>JR WILSONSMIDASTOUCH</t>
  </si>
  <si>
    <t>ALIVE N SMASHING</t>
  </si>
  <si>
    <t>BROWN EYED BOY</t>
  </si>
  <si>
    <t>SMART LIL BLUE DUST</t>
  </si>
  <si>
    <t>TIGER</t>
  </si>
  <si>
    <t>SPP BUGABOO SPIDER</t>
  </si>
  <si>
    <t>RAISE THE CRIME</t>
  </si>
  <si>
    <t>DEES SOO SHINEE</t>
  </si>
  <si>
    <t>SIX FIRES DOWN</t>
  </si>
  <si>
    <t>HAIDAS HOLIDAY</t>
  </si>
  <si>
    <t>TOO CHEXY FOR MY SOXS</t>
  </si>
  <si>
    <t>MY GLASS HAS STREAKS</t>
  </si>
  <si>
    <t>REBELS PANTHER</t>
  </si>
  <si>
    <t>PREPONITAS SHORTY</t>
  </si>
  <si>
    <t>BOBBY MAGEE</t>
  </si>
  <si>
    <t>J AND S JEWEL</t>
  </si>
  <si>
    <t>ROCKY</t>
  </si>
  <si>
    <t>TROUBLED VELOCITY</t>
  </si>
  <si>
    <t>ARROW</t>
  </si>
  <si>
    <t>FIREBALL</t>
  </si>
  <si>
    <t>BENNETT</t>
  </si>
  <si>
    <t>BE BAD AND GET EVEN</t>
  </si>
  <si>
    <t>FIERY HOT CORONA</t>
  </si>
  <si>
    <t>CL FABS CORONA DRIFT</t>
  </si>
  <si>
    <t>JXL MISS TYREECHROME</t>
  </si>
  <si>
    <t>HULAS QUICK GUY</t>
  </si>
  <si>
    <t>PURELY FROSTED</t>
  </si>
  <si>
    <t>DDD MC BACK N BLACK</t>
  </si>
  <si>
    <t>SRS STORM CAT VIRTUE</t>
  </si>
  <si>
    <t>SMART LEO SUE</t>
  </si>
  <si>
    <t>ZEPPELIN</t>
  </si>
  <si>
    <t>DELIGHTED HONOR</t>
  </si>
  <si>
    <t>HEAVENSENT KING GIRL</t>
  </si>
  <si>
    <t>FEARLESS PANTHER</t>
  </si>
  <si>
    <t>HIGH GRADE GOLD</t>
  </si>
  <si>
    <t>JQH PUZZLE</t>
  </si>
  <si>
    <t>JUSTA TOUCH OF MAGIC</t>
  </si>
  <si>
    <t>SR SIX JESSIE</t>
  </si>
  <si>
    <t>MY ESPECIAL LEAGUE</t>
  </si>
  <si>
    <t>DAKOTA</t>
  </si>
  <si>
    <t>SRQ PEPPYS REIGN</t>
  </si>
  <si>
    <t>BLAZIN PEPPY SAN</t>
  </si>
  <si>
    <t>FIREN CLASSIC TIME</t>
  </si>
  <si>
    <t>CHECK THIS CARTEL</t>
  </si>
  <si>
    <t>LENAS PLAY CAT</t>
  </si>
  <si>
    <t>JC LITTLE KING TUCK</t>
  </si>
  <si>
    <t>SRS NONSTOP VIRTUE</t>
  </si>
  <si>
    <t>HAIRCUT</t>
  </si>
  <si>
    <t>SPECIAL PIECE OF PIE</t>
  </si>
  <si>
    <t>VINNYS MIRACLE</t>
  </si>
  <si>
    <t>RHR HULA HELLA VAL</t>
  </si>
  <si>
    <t>RF BOONS FIRST SUGAR</t>
  </si>
  <si>
    <t>MISS SMART CAT</t>
  </si>
  <si>
    <t>FREEDOMS KIWI QUEEN</t>
  </si>
  <si>
    <t>KOOL TO BEFAMOUS</t>
  </si>
  <si>
    <t>WAVE IN THE RAIN</t>
  </si>
  <si>
    <t>UNLEASH THE BAR</t>
  </si>
  <si>
    <t>ELVIS IS A BULLY</t>
  </si>
  <si>
    <t>DF DESERT FROST</t>
  </si>
  <si>
    <t>CAUGHTREDHANDED</t>
  </si>
  <si>
    <t>LS LIKE JAGGER</t>
  </si>
  <si>
    <t>DRIFT AND GOLD</t>
  </si>
  <si>
    <t>TOUCH RUNAWAY CRIME (MARTIN)</t>
  </si>
  <si>
    <t>GARBO DUN BARS</t>
  </si>
  <si>
    <t>ROCIT66</t>
  </si>
  <si>
    <t>NU CASH N GOLD</t>
  </si>
  <si>
    <t>SR STREAKINCLASSIC</t>
  </si>
  <si>
    <t>PINK SURPRISE</t>
  </si>
  <si>
    <t>SUNDAY SURPRISE</t>
  </si>
  <si>
    <t>IPH BOOTSCRUTINBOOGY</t>
  </si>
  <si>
    <t>POCO PARR THREE</t>
  </si>
  <si>
    <t>WRANGLERS BABY BOON</t>
  </si>
  <si>
    <t>FLYIN FEELIN</t>
  </si>
  <si>
    <t>HOWES HION FIREWATER</t>
  </si>
  <si>
    <t>POCINIK</t>
  </si>
  <si>
    <t>CAPITAL C STARBUCK</t>
  </si>
  <si>
    <t>MR. EAZY</t>
  </si>
  <si>
    <t>KILOBARS ROBIN</t>
  </si>
  <si>
    <t>SQH TECHNOMETER</t>
  </si>
  <si>
    <t>HES SNUGASABUGINARUG</t>
  </si>
  <si>
    <t>UNLEASH THE ACE</t>
  </si>
  <si>
    <t>ROYAL FROSTED CHICO</t>
  </si>
  <si>
    <t>ROCKIN TAC TA FAME</t>
  </si>
  <si>
    <t>FUEGOS LA JOLLA GAL</t>
  </si>
  <si>
    <t>STREAKAZURE APREPPIE</t>
  </si>
  <si>
    <t>LITTLE PURPLE FILO</t>
  </si>
  <si>
    <t>CLAYBOYS LIL SNOOK</t>
  </si>
  <si>
    <t>PISTOLS DASHIN HORTON</t>
  </si>
  <si>
    <t>KQ DASH BY YAWL</t>
  </si>
  <si>
    <t>FRENCH CANDY GIRL</t>
  </si>
  <si>
    <t>NIN NA GEE</t>
  </si>
  <si>
    <t>SHEZAGOTTABEPOPPIN</t>
  </si>
  <si>
    <t>BARELY ROYAL CHARMER</t>
  </si>
  <si>
    <t>SR TURN N SIX MOONS</t>
  </si>
  <si>
    <t>WILD N CLASSY BOON</t>
  </si>
  <si>
    <t>FLEA THE CRIME SCENE</t>
  </si>
  <si>
    <t>POWDER</t>
  </si>
  <si>
    <t>TP CHARMED LEAGUE</t>
  </si>
  <si>
    <t>WHO’S BUGS BUNNY</t>
  </si>
  <si>
    <t>FETCH N KETCH</t>
  </si>
  <si>
    <t>FIRST GENUINE GUY</t>
  </si>
  <si>
    <t>THISROADIESGOTCASH</t>
  </si>
  <si>
    <t>NOT YET UNLEASHED</t>
  </si>
  <si>
    <t>WLC DUAL ZAP</t>
  </si>
  <si>
    <t>DK LIL MIRACLE</t>
  </si>
  <si>
    <t>SPECIALLY CUTE GIRL</t>
  </si>
  <si>
    <t>RARE SUNFROSTED</t>
  </si>
  <si>
    <t>SOL ON FIRE</t>
  </si>
  <si>
    <t>VEGAS FLURRY N FAME</t>
  </si>
  <si>
    <t>HOLYWHIZ CASHOUT</t>
  </si>
  <si>
    <t>FRENCHMANDOCSWEATTEA</t>
  </si>
  <si>
    <t>SIXTY SQUARE</t>
  </si>
  <si>
    <t>KARI L CARTEL</t>
  </si>
  <si>
    <t>MTR PEPPYLILPEGGY</t>
  </si>
  <si>
    <t>DACS  CONS GOLD RUSH</t>
  </si>
  <si>
    <t>RED BULL RAIN</t>
  </si>
  <si>
    <t>TANGO WITH A HORTON</t>
  </si>
  <si>
    <t>SMOKEY</t>
  </si>
  <si>
    <t>ID HOLLAS GOT TORQUE</t>
  </si>
  <si>
    <t>HAGANS FAMOUS FLING</t>
  </si>
  <si>
    <t>MAGNOLIA FLING</t>
  </si>
  <si>
    <t>LS FRENCH HULA GIRL</t>
  </si>
  <si>
    <t>KNOCKKNOCKWHOSTHERE</t>
  </si>
  <si>
    <t>HICKIES FOR CASH</t>
  </si>
  <si>
    <t>NORTHERNBOONLIT DUDE</t>
  </si>
  <si>
    <t>DANDY HOT DOC</t>
  </si>
  <si>
    <t>BLACK EYED GUY</t>
  </si>
  <si>
    <t>THE 10 CENT HORSE</t>
  </si>
  <si>
    <t>SUNNY SIDE MONKEY BAR</t>
  </si>
  <si>
    <t>LION ON TIME</t>
  </si>
  <si>
    <t>KNOT MY NICKERS</t>
  </si>
  <si>
    <t>WACABULLYWITHASTICK</t>
  </si>
  <si>
    <t>TIAS POSSIBILITY</t>
  </si>
  <si>
    <t>ROYALE RUNAWAY</t>
  </si>
  <si>
    <t>SHESAROYALGOLDMINE</t>
  </si>
  <si>
    <t>KJ MISS SHAKADASH</t>
  </si>
  <si>
    <t>SR JESS BOOKINER</t>
  </si>
  <si>
    <t>SAMMIES TWISTED LADY</t>
  </si>
  <si>
    <t>TOO TOUGH TONY</t>
  </si>
  <si>
    <t>BQD MAGNOLIA PEARL</t>
  </si>
  <si>
    <t>PREPONITA RBLAZEN</t>
  </si>
  <si>
    <t>MARK UM HIGH COWBOY</t>
  </si>
  <si>
    <t>JH BLUE DIAL</t>
  </si>
  <si>
    <t>UNLVMYGUY</t>
  </si>
  <si>
    <t>FUEGOS PEPPY GAL</t>
  </si>
  <si>
    <t>JACK AND PEPPY</t>
  </si>
  <si>
    <t>BATMANS MAJOR FAME</t>
  </si>
  <si>
    <t>GB FRENCH LADY</t>
  </si>
  <si>
    <t>PPP SPECIAL BREEZE</t>
  </si>
  <si>
    <t>RAE O FIRSTS</t>
  </si>
  <si>
    <t>SASSES QUICK SILVER</t>
  </si>
  <si>
    <t>COUNT ON THE BULL</t>
  </si>
  <si>
    <t>FASTTRACK TA FAME</t>
  </si>
  <si>
    <t>FRENCHMANS PARADISE</t>
  </si>
  <si>
    <t>STEVIE</t>
  </si>
  <si>
    <t>DHR OH MERCY MOON</t>
  </si>
  <si>
    <t>FIFTEENMINUTESTOFAME</t>
  </si>
  <si>
    <t>LILY</t>
  </si>
  <si>
    <t>GUYS HIGH ON FAME</t>
  </si>
  <si>
    <t>MAVERICK</t>
  </si>
  <si>
    <t>FLASHING MIKES MAGIC</t>
  </si>
  <si>
    <t>GB FRENCH DEALIN SIX</t>
  </si>
  <si>
    <t>SPANK THAT SASS</t>
  </si>
  <si>
    <t>DK DIGGERS FAMOUS</t>
  </si>
  <si>
    <t>DALLAS RUM RUNNER</t>
  </si>
  <si>
    <t>FAMOUS PLAYBOY</t>
  </si>
  <si>
    <t>JR KEEPSAKE</t>
  </si>
  <si>
    <t>JACKS FAMOUS KONVICT</t>
  </si>
  <si>
    <t>FAST MOON RACER</t>
  </si>
  <si>
    <t>WINKSTYLEDMEFAMOUS</t>
  </si>
  <si>
    <t>LITTLE OAK CONQUEST</t>
  </si>
  <si>
    <t>SLEEKELLY</t>
  </si>
  <si>
    <t>SONITASPOCO LASTSTAR</t>
  </si>
  <si>
    <t>PERKS FRENCH HULA</t>
  </si>
  <si>
    <t>MAJORS PARR TUCKER</t>
  </si>
  <si>
    <t>TUF DAWNY</t>
  </si>
  <si>
    <t>TALLADEGA</t>
  </si>
  <si>
    <t>BUZZLIGHTYEAR</t>
  </si>
  <si>
    <t>HMP SEEKING RICHES</t>
  </si>
  <si>
    <t>ROYALS ROCKIN DUCATI</t>
  </si>
  <si>
    <t>COUNT N THE DIAMONDS</t>
  </si>
  <si>
    <t>CROME N SUGAR</t>
  </si>
  <si>
    <t>VEGAS HIPSTER</t>
  </si>
  <si>
    <t>HULAS FLY GIRL</t>
  </si>
  <si>
    <t>IMA VEGAS SPECIAL</t>
  </si>
  <si>
    <t>JR DASH N FOR CORONA</t>
  </si>
  <si>
    <t>TWISTED FLASHY AMIGO</t>
  </si>
  <si>
    <t>VETO</t>
  </si>
  <si>
    <t>WHOS LAST BONUS</t>
  </si>
  <si>
    <t>YIPPEE KI YI YAY</t>
  </si>
  <si>
    <t>HE DOES DASH TA FAME</t>
  </si>
  <si>
    <t>SAPHIRESSECONDTONONE</t>
  </si>
  <si>
    <t>ROPH XTRA SNAPPIN CAT</t>
  </si>
  <si>
    <t>TWISTED SHOWDOWN</t>
  </si>
  <si>
    <t>RED MONEY LIZZIE</t>
  </si>
  <si>
    <t>THIS CHICK CAN TANGO</t>
  </si>
  <si>
    <t>GOLDEN SPARKS AFLYIN</t>
  </si>
  <si>
    <t>JT ACES WILD</t>
  </si>
  <si>
    <t>JT LIL VELVET</t>
  </si>
  <si>
    <t>VAN MOVIN’</t>
  </si>
  <si>
    <t>FUEGOS CUDA GIRL</t>
  </si>
  <si>
    <t>CHILLI</t>
  </si>
  <si>
    <t>SF THE CAT BURGLAR</t>
  </si>
  <si>
    <t>THIS CAT ROXX FAME</t>
  </si>
  <si>
    <t>A SUGAR SPECIAL</t>
  </si>
  <si>
    <t>NEON COFFEE</t>
  </si>
  <si>
    <t>SALTY AND FAMOUS</t>
  </si>
  <si>
    <t>RAFTER TALENT ACT</t>
  </si>
  <si>
    <t>PURDY LIL DESIGN</t>
  </si>
  <si>
    <t>JT SIZZLE SMOKIY BEE</t>
  </si>
  <si>
    <t>SONNY</t>
  </si>
  <si>
    <t>SHEZASPARKLINGTIMBER</t>
  </si>
  <si>
    <t>KJ STEADY FAME</t>
  </si>
  <si>
    <t>KJ STREAKOFFIREWATER</t>
  </si>
  <si>
    <t>FOLLY’S PARTY BUG</t>
  </si>
  <si>
    <t>SCARLETS PERFECT IZZY</t>
  </si>
  <si>
    <t>DRIFTN CARTEL CASH</t>
  </si>
  <si>
    <t>UNLEASHED TA SCHOOT</t>
  </si>
  <si>
    <t>ZS WRANGLIN ROOSTERS</t>
  </si>
  <si>
    <t>FIRST FRENCH CRIME</t>
  </si>
  <si>
    <t>MONTY’S LITTLE DOC</t>
  </si>
  <si>
    <t>SMART SMOKIN NU CHEX</t>
  </si>
  <si>
    <t>LS LONDON CALLING</t>
  </si>
  <si>
    <t>THIS JETS A DREAM</t>
  </si>
  <si>
    <t>CJC WINNIN GOLD</t>
  </si>
  <si>
    <t>SILVER FOX</t>
  </si>
  <si>
    <t>WORKING FOR TIPS</t>
  </si>
  <si>
    <t>BOONLIGHT CRACKIN SU</t>
  </si>
  <si>
    <t>WHISHIN</t>
  </si>
  <si>
    <t>KOOL SHAZOOM</t>
  </si>
  <si>
    <t>STRAW N MY WRANGLERS</t>
  </si>
  <si>
    <t>FREEDOM IS SHINING</t>
  </si>
  <si>
    <t>SWEET CHILI HEAT</t>
  </si>
  <si>
    <t>TWO EYED QUEEN K</t>
  </si>
  <si>
    <t>HECKYAIMAFRENCHMAN</t>
  </si>
  <si>
    <t>UNLEASH THE JETS</t>
  </si>
  <si>
    <t>SHEZACLASSYHULAGIRL</t>
  </si>
  <si>
    <t>CASHIN TOUCHDOWN</t>
  </si>
  <si>
    <t>MOLSON</t>
  </si>
  <si>
    <t>MY GRAND CRIME</t>
  </si>
  <si>
    <t>SONITAS RAY GAY</t>
  </si>
  <si>
    <t>RENO</t>
  </si>
  <si>
    <t>TRIXSTER</t>
  </si>
  <si>
    <t>CO DRY DOC FRITZ</t>
  </si>
  <si>
    <t>UNLEASHED SKY NINJA</t>
  </si>
  <si>
    <t>PERRY ME AWAY</t>
  </si>
  <si>
    <t>KITS SPARK N BURN</t>
  </si>
  <si>
    <t>LOVEABLE WHO</t>
  </si>
  <si>
    <t>FAMOUS CASANOVA GIRL</t>
  </si>
  <si>
    <t>STORMS RED BULL</t>
  </si>
  <si>
    <t>CASHANOVA KING</t>
  </si>
  <si>
    <t>BOONDINI ON FIRE</t>
  </si>
  <si>
    <t>CRÈME DE LA SASS</t>
  </si>
  <si>
    <t>SNAPS BULLY GIRL</t>
  </si>
  <si>
    <t>FANCY BIWI</t>
  </si>
  <si>
    <t>HOT HOLLYWOOD CODY</t>
  </si>
  <si>
    <t>FEARLESS TA FIRST</t>
  </si>
  <si>
    <t>LITTLE PEPNIC BUG</t>
  </si>
  <si>
    <t>SHAKE IT SNOOP</t>
  </si>
  <si>
    <t>DACS LAZER N MOON</t>
  </si>
  <si>
    <t>OAKLEY</t>
  </si>
  <si>
    <t>PEACHES</t>
  </si>
  <si>
    <t>RED IN ACTION</t>
  </si>
  <si>
    <t>JL EXPLOSIVE ROC</t>
  </si>
  <si>
    <t>MAMBA</t>
  </si>
  <si>
    <t>COWBOYS FAMOUSFENDI</t>
  </si>
  <si>
    <t>STREAKINLILGOLDMINE</t>
  </si>
  <si>
    <t>FIESTA LUNA</t>
  </si>
  <si>
    <t>FABULOUS JEWEL</t>
  </si>
  <si>
    <t>LIL FRENCH COOKIE</t>
  </si>
  <si>
    <t>CHECK THE JACK</t>
  </si>
  <si>
    <t>MR PEPPY CHICS</t>
  </si>
  <si>
    <t>RAISE A FEENCH HONOR</t>
  </si>
  <si>
    <t>DD  FROSTYS SAN TULE</t>
  </si>
  <si>
    <t>PERRYS FROSTY STAR</t>
  </si>
  <si>
    <t>RAPID DEE BEAU</t>
  </si>
  <si>
    <t>IM FLINGN FABULOUS</t>
  </si>
  <si>
    <t>HONOR TO RODEO</t>
  </si>
  <si>
    <t>MPL TWISTED TA FAME</t>
  </si>
  <si>
    <t>RJ FLYBYE</t>
  </si>
  <si>
    <t>COWBOYS SHADOW</t>
  </si>
  <si>
    <t>BOOTS OR HEARTS</t>
  </si>
  <si>
    <t>JODY’S MAGIC</t>
  </si>
  <si>
    <t>HUNTER BLAZIN</t>
  </si>
  <si>
    <t>DUDE IM GETTING A DELL</t>
  </si>
  <si>
    <t>BATMANS FDD DYNASTY</t>
  </si>
  <si>
    <t>GEMMA HIGH BROW DOCS</t>
  </si>
  <si>
    <t>BATMANS TINY FLOWER</t>
  </si>
  <si>
    <t>FROSTY NORTHERN JET</t>
  </si>
  <si>
    <t>HB GALLITIA STAR(JEWEL)</t>
  </si>
  <si>
    <t>ROJA BLACK GOLD</t>
  </si>
  <si>
    <t>FAMOUSJETSUNLEASHED</t>
  </si>
  <si>
    <t>SONADORISAFASTCHIC</t>
  </si>
  <si>
    <t>PREPPIES LAST COPY</t>
  </si>
  <si>
    <t>PLAIN SPECIAL CAT</t>
  </si>
  <si>
    <t>DOC O D KOI</t>
  </si>
  <si>
    <t>WILSONS GOLD SPIRIT</t>
  </si>
  <si>
    <t>MOONS MOXIE</t>
  </si>
  <si>
    <t>GUCCI</t>
  </si>
  <si>
    <t>OAKS SACRED SALINA</t>
  </si>
  <si>
    <t>SRS WAVINLIKEROYALTY</t>
  </si>
  <si>
    <t>JESS DOWN A CORONA</t>
  </si>
  <si>
    <t>CHASE MY JETS</t>
  </si>
  <si>
    <t>RAT</t>
  </si>
  <si>
    <t>RS TARIS PLAYBOY</t>
  </si>
  <si>
    <t>RED LEO LENA</t>
  </si>
  <si>
    <t>BUGS EASY JUDGE</t>
  </si>
  <si>
    <t>KATE MEYER</t>
  </si>
  <si>
    <t>HORTONS SKINNY LADY</t>
  </si>
  <si>
    <t>THREE DEE FLAIRE</t>
  </si>
  <si>
    <t>STREAKN ON HWY 99</t>
  </si>
  <si>
    <t>SABRES LIGHTNIN</t>
  </si>
  <si>
    <t>HW SUNNY RED FROST</t>
  </si>
  <si>
    <t>UNLEASHED TA DREAM</t>
  </si>
  <si>
    <t>GOLDS DRIFTWOOD</t>
  </si>
  <si>
    <t>MAY ROUSE THE BOYS</t>
  </si>
  <si>
    <t>FRENCH BO</t>
  </si>
  <si>
    <t>DIXIE’S PLAYBOY BAR</t>
  </si>
  <si>
    <t>BROTHER DUSTER</t>
  </si>
  <si>
    <t>ICEMAN</t>
  </si>
  <si>
    <t>KIP VON STARLIGHT</t>
  </si>
  <si>
    <t>BULLY’S GAMBLIN BELLE</t>
  </si>
  <si>
    <t>HEZA NATURAL</t>
  </si>
  <si>
    <t>COWBOYS MISS DINERO</t>
  </si>
  <si>
    <t>DOCS CASHING IN GOLD</t>
  </si>
  <si>
    <t>NOTHING BUT NITRO</t>
  </si>
  <si>
    <t>BUYER A DIAMOND</t>
  </si>
  <si>
    <t>KNOWN TO BE WILD CS</t>
  </si>
  <si>
    <t>HARLOWE ELLIS</t>
  </si>
  <si>
    <t>HARLOW HUFF</t>
  </si>
  <si>
    <t>GEMMA SAKOMOTO</t>
  </si>
  <si>
    <t>Kashley</t>
  </si>
  <si>
    <t>Seitz</t>
  </si>
  <si>
    <t>Kashley Pancakestar</t>
  </si>
  <si>
    <t>Georgia</t>
  </si>
  <si>
    <t>Stranaghan</t>
  </si>
  <si>
    <t>Slide Two Fiesta Bar</t>
  </si>
  <si>
    <t>Keely</t>
  </si>
  <si>
    <t>Pugh</t>
  </si>
  <si>
    <t>Smart Miss Chex</t>
  </si>
  <si>
    <t>Bradi</t>
  </si>
  <si>
    <t>Whiteside</t>
  </si>
  <si>
    <t>Gotatigerinthetank</t>
  </si>
  <si>
    <t>Dawn</t>
  </si>
  <si>
    <t>Gertner</t>
  </si>
  <si>
    <t>K Sign Me Up</t>
  </si>
  <si>
    <t>Reena</t>
  </si>
  <si>
    <t>Robinson</t>
  </si>
  <si>
    <t>FR Carlitos Fiesta</t>
  </si>
  <si>
    <t>Hailey</t>
  </si>
  <si>
    <t>Duncan</t>
  </si>
  <si>
    <t>No guns for higher</t>
  </si>
  <si>
    <t>Tj</t>
  </si>
  <si>
    <t>Nash</t>
  </si>
  <si>
    <t>Native Moon Dance</t>
  </si>
  <si>
    <t>Kimberly</t>
  </si>
  <si>
    <t>Senkoe</t>
  </si>
  <si>
    <t>Spark</t>
  </si>
  <si>
    <t>Erin</t>
  </si>
  <si>
    <t>Edge</t>
  </si>
  <si>
    <t>Hickory Boonlit</t>
  </si>
  <si>
    <t>Kayley</t>
  </si>
  <si>
    <t>Anderson</t>
  </si>
  <si>
    <t>Ellie</t>
  </si>
  <si>
    <t>Havens</t>
  </si>
  <si>
    <t>Heck of a smooth move</t>
  </si>
  <si>
    <t>Kyla</t>
  </si>
  <si>
    <t>Kelly</t>
  </si>
  <si>
    <t>WS Smart Date</t>
  </si>
  <si>
    <t>Brettley</t>
  </si>
  <si>
    <t>Gordon</t>
  </si>
  <si>
    <t>Smooth Scootin Caddy</t>
  </si>
  <si>
    <t>Ava</t>
  </si>
  <si>
    <t>Fleming</t>
  </si>
  <si>
    <t>Eye Got This</t>
  </si>
  <si>
    <t>Bailey</t>
  </si>
  <si>
    <t>Hampson</t>
  </si>
  <si>
    <t>Scratch</t>
  </si>
  <si>
    <t>Ally</t>
  </si>
  <si>
    <t>Pocock</t>
  </si>
  <si>
    <t>Kenzie</t>
  </si>
  <si>
    <t>Reber</t>
  </si>
  <si>
    <t>Dougie</t>
  </si>
  <si>
    <t>Grace</t>
  </si>
  <si>
    <t>Stockin Diamonds</t>
  </si>
  <si>
    <t>Molly</t>
  </si>
  <si>
    <t>Becker</t>
  </si>
  <si>
    <t>Brr Being Busy</t>
  </si>
  <si>
    <t>Hanna</t>
  </si>
  <si>
    <t>Leitch</t>
  </si>
  <si>
    <t>Dash of gold ink</t>
  </si>
  <si>
    <t>Twisted Stoli</t>
  </si>
  <si>
    <t>Pepy Lil Tampico</t>
  </si>
  <si>
    <t>BSR Triple Play</t>
  </si>
  <si>
    <t>Tazs Hickory Sue</t>
  </si>
  <si>
    <t>YOUTH SIDE POT PER GO PER D</t>
  </si>
  <si>
    <t>OPEN PER GO PER D</t>
  </si>
  <si>
    <t>FUTURITY 2D PER GO</t>
  </si>
  <si>
    <t>DERBY 2D PER GO</t>
  </si>
  <si>
    <t>SENIOR SIDE POT AVERAGE 4D'S</t>
  </si>
  <si>
    <t>FUTURITY AM PER GO</t>
  </si>
  <si>
    <t>DERBY AM PER GO</t>
  </si>
  <si>
    <t>SS FUT</t>
  </si>
  <si>
    <t>SS FUT 2D</t>
  </si>
  <si>
    <t>SS DERBY</t>
  </si>
  <si>
    <t>FUTURITY LONG GO'S</t>
  </si>
  <si>
    <t>FUTURITY AVERAGE AFTER 3</t>
  </si>
  <si>
    <t>DERBY LONG GO'S</t>
  </si>
  <si>
    <t>DERBY AVERAGE AFTER 3</t>
  </si>
  <si>
    <t>SLOT RACE 1D</t>
  </si>
  <si>
    <t>SLOT RACE 2D</t>
  </si>
  <si>
    <t>CBHI 1D</t>
  </si>
  <si>
    <t>CBHI 2D</t>
  </si>
  <si>
    <t>BREAKAWAY AVERAGE ON 2 HEAD</t>
  </si>
  <si>
    <t>Amanda</t>
  </si>
  <si>
    <t>LaValley</t>
  </si>
  <si>
    <t>Preponitas Rblazen</t>
  </si>
  <si>
    <t>Smith</t>
  </si>
  <si>
    <t>ALG Starlight Blue</t>
  </si>
  <si>
    <t>Chelsea</t>
  </si>
  <si>
    <t>Milan</t>
  </si>
  <si>
    <t>Jack And Peppy</t>
  </si>
  <si>
    <t>Claire</t>
  </si>
  <si>
    <t>Myers</t>
  </si>
  <si>
    <t>Squire’s lil Bita Fame</t>
  </si>
  <si>
    <t>Cordy</t>
  </si>
  <si>
    <t>Cox</t>
  </si>
  <si>
    <t>Going For Golden</t>
  </si>
  <si>
    <t>Vandersteen</t>
  </si>
  <si>
    <t>Little Miss Chrissy</t>
  </si>
  <si>
    <t>Jorja</t>
  </si>
  <si>
    <t>Salmond</t>
  </si>
  <si>
    <t>SRS Zoom On Virtue</t>
  </si>
  <si>
    <t>Justine</t>
  </si>
  <si>
    <t>Berg</t>
  </si>
  <si>
    <t>Tinys Perkn Perdect</t>
  </si>
  <si>
    <t>Kalli-Rae</t>
  </si>
  <si>
    <t>Blazin Peppy San</t>
  </si>
  <si>
    <t>JR Dash N For Corona</t>
  </si>
  <si>
    <t>Lacey</t>
  </si>
  <si>
    <t>Caldas</t>
  </si>
  <si>
    <t>Marty</t>
  </si>
  <si>
    <t>SRS Peppy San Virtue</t>
  </si>
  <si>
    <t>SRS Nonstop Virtue</t>
  </si>
  <si>
    <t>Rene</t>
  </si>
  <si>
    <t>Leclercq</t>
  </si>
  <si>
    <t>Im Flingn Fabulous</t>
  </si>
  <si>
    <t>Tenley</t>
  </si>
  <si>
    <t>Matheson</t>
  </si>
  <si>
    <t>Roja Black Gold</t>
  </si>
  <si>
    <t>Traci</t>
  </si>
  <si>
    <t>MacDonald</t>
  </si>
  <si>
    <t>Foxys Mine</t>
  </si>
  <si>
    <t>Vanessa</t>
  </si>
  <si>
    <t>Leggett</t>
  </si>
  <si>
    <t>Hagans Charger Fling</t>
  </si>
  <si>
    <t>BRITTNEY WESGATE</t>
  </si>
  <si>
    <t>ERIKA</t>
  </si>
  <si>
    <t>JETSRUNAWAYFIRE</t>
  </si>
  <si>
    <t>KAMRYN GILLILAND</t>
  </si>
  <si>
    <t>Jacks Time to Rumbo</t>
  </si>
  <si>
    <t>AVERY WYATT</t>
  </si>
  <si>
    <t>KAYLA BALLINI</t>
  </si>
  <si>
    <t>PORSHA IS PAISLEY</t>
  </si>
  <si>
    <t>JALAINE HENRY</t>
  </si>
  <si>
    <t>RYATT BERRY</t>
  </si>
  <si>
    <t>REBECCA FORGHAM</t>
  </si>
  <si>
    <t>COLONEL HOLLYWOODDM</t>
  </si>
  <si>
    <t>PEARL VIRICK</t>
  </si>
  <si>
    <t>BEAU</t>
  </si>
  <si>
    <t>Run</t>
  </si>
  <si>
    <t>SLOT RACE</t>
  </si>
  <si>
    <t>JORDIE FLEMING</t>
  </si>
  <si>
    <t>JUDY GOODINE</t>
  </si>
  <si>
    <t>Bev</t>
  </si>
  <si>
    <t xml:space="preserve">Welsh </t>
  </si>
  <si>
    <t>DER</t>
  </si>
  <si>
    <t>SR</t>
  </si>
  <si>
    <t>Dena</t>
  </si>
  <si>
    <t>Millard</t>
  </si>
  <si>
    <t>Sparking Six</t>
  </si>
  <si>
    <t>Holly</t>
  </si>
  <si>
    <t>Mosher</t>
  </si>
  <si>
    <t>Moonlit Perfection</t>
  </si>
  <si>
    <t>Tebb</t>
  </si>
  <si>
    <t>All Hopped Up</t>
  </si>
  <si>
    <t>YES</t>
  </si>
  <si>
    <t>LSR Sizzlin Playgun</t>
  </si>
  <si>
    <t>Famous Daisy Duke</t>
  </si>
  <si>
    <t>Der</t>
  </si>
  <si>
    <t>Schmidt</t>
  </si>
  <si>
    <t>MM Classic Jet</t>
  </si>
  <si>
    <t>Jacqueline</t>
  </si>
  <si>
    <t>Rookes</t>
  </si>
  <si>
    <t>Classy Shawnee Bug</t>
  </si>
  <si>
    <t>Jane</t>
  </si>
  <si>
    <t>Cory</t>
  </si>
  <si>
    <t xml:space="preserve">Tipsy Wagon </t>
  </si>
  <si>
    <t xml:space="preserve">Lynette </t>
  </si>
  <si>
    <t>Brodoway</t>
  </si>
  <si>
    <t>JB Monkey Do</t>
  </si>
  <si>
    <t>Sheena</t>
  </si>
  <si>
    <t>Dunham</t>
  </si>
  <si>
    <t>HEZA Real Deal Guy</t>
  </si>
  <si>
    <t xml:space="preserve">Leo Bar unleased </t>
  </si>
  <si>
    <t>DDD Rockafame</t>
  </si>
  <si>
    <t xml:space="preserve">Shelly </t>
  </si>
  <si>
    <t>Angels a bully</t>
  </si>
  <si>
    <t>Sonda</t>
  </si>
  <si>
    <t>Marks</t>
  </si>
  <si>
    <t>Shammokin</t>
  </si>
  <si>
    <t>Knoble99</t>
  </si>
  <si>
    <t xml:space="preserve">Little Miss Chrissy </t>
  </si>
  <si>
    <t>Lana</t>
  </si>
  <si>
    <t>Bohnet</t>
  </si>
  <si>
    <t xml:space="preserve">Fiesta in Paradise </t>
  </si>
  <si>
    <t>Brock</t>
  </si>
  <si>
    <t>DF a True Frost</t>
  </si>
  <si>
    <t>Average</t>
  </si>
  <si>
    <t>Short go</t>
  </si>
  <si>
    <t>Short Go</t>
  </si>
  <si>
    <t>Final</t>
  </si>
  <si>
    <t>Cartels Easy Buy</t>
  </si>
  <si>
    <t>FUTURITY AMATEUR</t>
  </si>
  <si>
    <t>DERBY AMATEUR</t>
  </si>
  <si>
    <t>2025 CBHI Stallion Owners Select Yearling Sale</t>
  </si>
  <si>
    <t>CORONAS NINETY NINE #6331843</t>
  </si>
  <si>
    <t>SORREL</t>
  </si>
  <si>
    <t>GELDING</t>
  </si>
  <si>
    <t>CARTELS COWBOY</t>
  </si>
  <si>
    <t>BOATLOAD OF GOLD X NINETY NINE GOLDMINE</t>
  </si>
  <si>
    <t>SYLVIA SHIRLEY</t>
  </si>
  <si>
    <t>780 728 8505</t>
  </si>
  <si>
    <t>SYLVIASHIRLEY@HOTMAIL.COM</t>
  </si>
  <si>
    <t>BRQ A STREAKIN FURY #6365294</t>
  </si>
  <si>
    <t>BROWN</t>
  </si>
  <si>
    <t>MARE</t>
  </si>
  <si>
    <t>FORTUNE IN THE WIND</t>
  </si>
  <si>
    <t>FAST STREAKIN MOON X A STREAK OF FLING</t>
  </si>
  <si>
    <t>D.ROLLING/C.CHUDAK</t>
  </si>
  <si>
    <t>780 834 7429</t>
  </si>
  <si>
    <t>scratch</t>
  </si>
  <si>
    <t>c_chudak@hotmail.com</t>
  </si>
  <si>
    <t>FIDDLING N DIDDLING #6356956</t>
  </si>
  <si>
    <t>STREAK N HIGH</t>
  </si>
  <si>
    <t>FIDDLIN FAME X DASH TA FAME</t>
  </si>
  <si>
    <t>COLIN &amp; MARY BALAN</t>
  </si>
  <si>
    <t>780 812 5295</t>
  </si>
  <si>
    <t xml:space="preserve">COLINBALAN28@GMAIL.COM </t>
  </si>
  <si>
    <t>FRENCHMANS COOL WHIP # 6361552</t>
  </si>
  <si>
    <t>RED ROAN</t>
  </si>
  <si>
    <t>VANILA LATTE</t>
  </si>
  <si>
    <t>FRENCHMANS ALLIE X FOUR FRENCHMAN</t>
  </si>
  <si>
    <t>RALPH DANARD</t>
  </si>
  <si>
    <t>780 910 5120</t>
  </si>
  <si>
    <t>DANARDDARBY@AOL.COM</t>
  </si>
  <si>
    <t>SPECIAL CRYSTALGLASS #X0763247</t>
  </si>
  <si>
    <t>PALOMINO</t>
  </si>
  <si>
    <t>STRAW PERRY SPECIAL</t>
  </si>
  <si>
    <t>FRENCHYSCRYSTALGLASS X FRENCHMANS BUCK</t>
  </si>
  <si>
    <t>KEVIN &amp; MARLA GRAD</t>
  </si>
  <si>
    <t>306 537 4159</t>
  </si>
  <si>
    <t>KM.GRAD@SASKTEL.NET</t>
  </si>
  <si>
    <t>KD RIDERS DIAMOND #6348566</t>
  </si>
  <si>
    <t>STALLION</t>
  </si>
  <si>
    <t>NO</t>
  </si>
  <si>
    <t>LEGACY GOLD KILOBAR</t>
  </si>
  <si>
    <t>GAYLA SHEZA DIAMOND X HIGH N WICKED</t>
  </si>
  <si>
    <t>DENAY &amp; KENNETH BJORNSON</t>
  </si>
  <si>
    <t>780 882 3541</t>
  </si>
  <si>
    <t>KDRANCHALBERTA@HOTMAIL.COM</t>
  </si>
  <si>
    <t>GB MISCHIEVOUS GUY # 6325336</t>
  </si>
  <si>
    <t>BILL FRENCH</t>
  </si>
  <si>
    <t>GB LITTLE MISCHIEF X WE BADGES CLASSY SAN</t>
  </si>
  <si>
    <t>403 589 9969</t>
  </si>
  <si>
    <t>LACEYADAMS6@GMAIL.COM</t>
  </si>
  <si>
    <t>SOUTHERN RUN # 6402607</t>
  </si>
  <si>
    <t>SOUTHERN BAILEYS</t>
  </si>
  <si>
    <t>HEMPS A RUNNIN X KITS MOON SHADOW</t>
  </si>
  <si>
    <t>JONATHAN LEDER</t>
  </si>
  <si>
    <t>780 913 0509</t>
  </si>
  <si>
    <t>JONATHAN.LEDER@SUPREMESTTEL.COM</t>
  </si>
  <si>
    <t>SRS CHICKS NICKERS # 6348125</t>
  </si>
  <si>
    <t>GREY</t>
  </si>
  <si>
    <t>TOUCH OF VIRTUE</t>
  </si>
  <si>
    <t>NICKS FAME N RITZ X NICKSTER</t>
  </si>
  <si>
    <t>KIM SALMOND</t>
  </si>
  <si>
    <t>306 278 7551</t>
  </si>
  <si>
    <t xml:space="preserve">KWSALMOND@SASKTEL.NET </t>
  </si>
  <si>
    <t>SR EYEM FIXEDON FAME #6356936</t>
  </si>
  <si>
    <t>CHESTNUT</t>
  </si>
  <si>
    <t>FIX N TO</t>
  </si>
  <si>
    <t>OCEAN SECRETS X OCEAN RUNAWAY</t>
  </si>
  <si>
    <t>DOUGLAS &amp; CAROL SCHAFFER</t>
  </si>
  <si>
    <t>403 362 0664</t>
  </si>
  <si>
    <t>SANDYRIDGE@EIDNET.ORG</t>
  </si>
  <si>
    <t>CLASSY SILK GOLDMINE #6325758</t>
  </si>
  <si>
    <t>SILKY TA FAME</t>
  </si>
  <si>
    <t>PRETTY CLASSY GOLD X NINETY NINE GOLDMINE</t>
  </si>
  <si>
    <t>306 661 8517</t>
  </si>
  <si>
    <t>KRB@GOINET.CA</t>
  </si>
  <si>
    <t>SFD BLACKFLY #X0762411</t>
  </si>
  <si>
    <t>BLACK</t>
  </si>
  <si>
    <t>SLICK FRENCH DESIGN</t>
  </si>
  <si>
    <t>SHESA HULA DREAMER X SWIFT DECIDER</t>
  </si>
  <si>
    <t>LAURIE SCHWEER</t>
  </si>
  <si>
    <t>780 835 9408</t>
  </si>
  <si>
    <t>LAURIESCHWEER@GMAIL.COM</t>
  </si>
  <si>
    <t>FLYIN TRUSTFUND BABY #6361553</t>
  </si>
  <si>
    <t>IVORY LEAGUE</t>
  </si>
  <si>
    <t>SHESJUSTAFLYIN X PREPPIES LAST</t>
  </si>
  <si>
    <t>SR FIXED ON FAME # 6357169</t>
  </si>
  <si>
    <t>SHEZ FULL OF FIRE X LDS UNLEASHED</t>
  </si>
  <si>
    <t>JUDGIN BY THAT LOOK # 6362143</t>
  </si>
  <si>
    <t>BUCKSKIN</t>
  </si>
  <si>
    <t>JUDGE ROCK</t>
  </si>
  <si>
    <t>TWO CLASSY FOR U X A CLASSIC GUY</t>
  </si>
  <si>
    <t>PJ LONE RANGER #6363070</t>
  </si>
  <si>
    <t>PJ REYS A FAST MOON</t>
  </si>
  <si>
    <t>YO VALENTINE X FINE LINE VALENTINE</t>
  </si>
  <si>
    <t>780 819 8346</t>
  </si>
  <si>
    <t>pass</t>
  </si>
  <si>
    <t>VEER.PAM@MAIL.COM</t>
  </si>
  <si>
    <t>CL JESS DRESS QUICK # 6391098</t>
  </si>
  <si>
    <t>FRENCHMANS MYSTIQUE</t>
  </si>
  <si>
    <t>ZERELDA JAMES X JESSE JAMES JR</t>
  </si>
  <si>
    <t>FLINT &amp; ELISE LUCAS</t>
  </si>
  <si>
    <t>403 601 5766</t>
  </si>
  <si>
    <t>CLPERFORMANCEHORSES@GMAIL.COM</t>
  </si>
  <si>
    <t>IMPECCABULL # X0760623</t>
  </si>
  <si>
    <t>JETS HONORED BULLY</t>
  </si>
  <si>
    <t>ALWAYS RIGHT X STEL CORONA</t>
  </si>
  <si>
    <t>KATIE &amp; LOGAN VINSON</t>
  </si>
  <si>
    <t>780 740 3663</t>
  </si>
  <si>
    <t>KATIE.VINSON@HOTMAIL.COM</t>
  </si>
  <si>
    <t>run1</t>
  </si>
  <si>
    <t>run2</t>
  </si>
  <si>
    <t>average</t>
  </si>
  <si>
    <t>SG</t>
  </si>
  <si>
    <t>CBHI $</t>
  </si>
  <si>
    <t>2/3</t>
  </si>
  <si>
    <t>4/5</t>
  </si>
  <si>
    <t>6/7</t>
  </si>
  <si>
    <t>PL</t>
  </si>
  <si>
    <t>Payout</t>
  </si>
  <si>
    <t>Lindsay Arthur</t>
  </si>
  <si>
    <t>Kelley Drake</t>
  </si>
  <si>
    <t>Kamryn Gilliand</t>
  </si>
  <si>
    <t>Rylan &amp; Kristen Geiger</t>
  </si>
  <si>
    <t>Jodi Flaig</t>
  </si>
  <si>
    <t>Nicole Akune</t>
  </si>
  <si>
    <t>Riverview Ranch</t>
  </si>
  <si>
    <t>Shayna Weir</t>
  </si>
  <si>
    <t>Gemma Mai Sakamoto</t>
  </si>
  <si>
    <t>Loren &amp; Lisa Christianson</t>
  </si>
  <si>
    <t>Sheryle Anderson</t>
  </si>
  <si>
    <t>Rae Lynn Armstrong</t>
  </si>
  <si>
    <t>Shauna Peters</t>
  </si>
  <si>
    <t>Buyer</t>
  </si>
  <si>
    <t>Sale Amt</t>
  </si>
  <si>
    <t>Stallion Owner</t>
  </si>
  <si>
    <t>Stallion</t>
  </si>
  <si>
    <t>Heidi Robinson</t>
  </si>
  <si>
    <t>Guys Casanova Cowboy</t>
  </si>
  <si>
    <t>Dawnette Rolling &amp; Casey Chudak</t>
  </si>
  <si>
    <t>Fortune in the Wind</t>
  </si>
  <si>
    <t>Sylvia Shirley</t>
  </si>
  <si>
    <t>Cartels Cowboy</t>
  </si>
  <si>
    <t>Chris &amp; Rhonda Sayers</t>
  </si>
  <si>
    <t>Boonlit</t>
  </si>
  <si>
    <t>Sierra Stukel</t>
  </si>
  <si>
    <t>Guys Keepin the Fame</t>
  </si>
  <si>
    <t>Pamela Didier</t>
  </si>
  <si>
    <t>Barely Royal</t>
  </si>
  <si>
    <t>Ralph Danard</t>
  </si>
  <si>
    <t>Ivory League</t>
  </si>
  <si>
    <t>Annette Moore</t>
  </si>
  <si>
    <t>Blackgold Jack</t>
  </si>
  <si>
    <t>Kim Salmond</t>
  </si>
  <si>
    <t>Touch of Virtue</t>
  </si>
  <si>
    <t>Alistair &amp; Erin Hagan</t>
  </si>
  <si>
    <t>BF Streakin Meridoc</t>
  </si>
  <si>
    <t>Simmone Fowler</t>
  </si>
  <si>
    <t>The Ropin Fool</t>
  </si>
  <si>
    <t>Kim Kramps</t>
  </si>
  <si>
    <t>Famous Playboy</t>
  </si>
  <si>
    <t>Jodie Nuedorf</t>
  </si>
  <si>
    <t>Frenchs Hula Guy</t>
  </si>
  <si>
    <t>ROYAL THUG</t>
  </si>
  <si>
    <t>FAMOUS MR LOKI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</si>
</sst>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00"/>
    <numFmt numFmtId="166" formatCode="#,##0.000"/>
    <numFmt numFmtId="167" formatCode="#,##0.000_ ;\-#,##0.000\ "/>
    <numFmt numFmtId="168" formatCode="_(* #,##0.000_);_(* \(#,##0.000\);_(* &quot;-&quot;??_);_(@_)"/>
  </numFmts>
  <fonts count="2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u/>
      <sz val="11"/>
      <color rgb="FF000000"/>
      <name val="Calibri"/>
      <family val="2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</font>
    <font>
      <sz val="8"/>
      <name val="Calibri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1" xfId="0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65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2" fillId="2" borderId="0" xfId="0" applyFont="1" applyFill="1"/>
    <xf numFmtId="0" fontId="4" fillId="2" borderId="1" xfId="0" applyFont="1" applyFill="1" applyBorder="1"/>
    <xf numFmtId="0" fontId="2" fillId="2" borderId="2" xfId="0" applyFont="1" applyFill="1" applyBorder="1"/>
    <xf numFmtId="165" fontId="2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7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/>
    <xf numFmtId="16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0" fontId="10" fillId="0" borderId="1" xfId="0" applyFont="1" applyBorder="1"/>
    <xf numFmtId="0" fontId="10" fillId="0" borderId="1" xfId="1" applyNumberFormat="1" applyFont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0" borderId="1" xfId="0" applyFont="1" applyBorder="1"/>
    <xf numFmtId="0" fontId="11" fillId="2" borderId="1" xfId="0" applyFont="1" applyFill="1" applyBorder="1"/>
    <xf numFmtId="0" fontId="2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" xfId="0" applyFont="1" applyFill="1" applyBorder="1"/>
    <xf numFmtId="44" fontId="2" fillId="2" borderId="1" xfId="2" applyFont="1" applyFill="1" applyBorder="1"/>
    <xf numFmtId="44" fontId="2" fillId="2" borderId="1" xfId="2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8" fillId="2" borderId="1" xfId="0" applyFont="1" applyFill="1" applyBorder="1"/>
    <xf numFmtId="0" fontId="12" fillId="2" borderId="1" xfId="0" applyFont="1" applyFill="1" applyBorder="1"/>
    <xf numFmtId="165" fontId="13" fillId="2" borderId="1" xfId="0" applyNumberFormat="1" applyFont="1" applyFill="1" applyBorder="1" applyAlignment="1">
      <alignment horizontal="center"/>
    </xf>
    <xf numFmtId="165" fontId="13" fillId="2" borderId="1" xfId="0" applyNumberFormat="1" applyFont="1" applyFill="1" applyBorder="1"/>
    <xf numFmtId="0" fontId="0" fillId="0" borderId="1" xfId="0" applyBorder="1"/>
    <xf numFmtId="0" fontId="0" fillId="2" borderId="1" xfId="0" applyFill="1" applyBorder="1"/>
    <xf numFmtId="0" fontId="12" fillId="0" borderId="1" xfId="0" applyFont="1" applyBorder="1"/>
    <xf numFmtId="0" fontId="14" fillId="0" borderId="1" xfId="0" applyFont="1" applyBorder="1"/>
    <xf numFmtId="0" fontId="14" fillId="2" borderId="1" xfId="0" applyFont="1" applyFill="1" applyBorder="1"/>
    <xf numFmtId="0" fontId="14" fillId="3" borderId="1" xfId="0" applyFont="1" applyFill="1" applyBorder="1"/>
    <xf numFmtId="0" fontId="15" fillId="2" borderId="1" xfId="0" applyFont="1" applyFill="1" applyBorder="1"/>
    <xf numFmtId="0" fontId="11" fillId="0" borderId="0" xfId="0" applyFont="1"/>
    <xf numFmtId="0" fontId="3" fillId="0" borderId="1" xfId="0" applyFont="1" applyBorder="1"/>
    <xf numFmtId="0" fontId="16" fillId="0" borderId="0" xfId="0" applyFont="1"/>
    <xf numFmtId="8" fontId="11" fillId="0" borderId="0" xfId="0" applyNumberFormat="1" applyFont="1"/>
    <xf numFmtId="165" fontId="3" fillId="0" borderId="1" xfId="0" applyNumberFormat="1" applyFont="1" applyBorder="1"/>
    <xf numFmtId="0" fontId="3" fillId="0" borderId="0" xfId="0" applyFont="1"/>
    <xf numFmtId="165" fontId="0" fillId="0" borderId="1" xfId="0" applyNumberFormat="1" applyBorder="1"/>
    <xf numFmtId="165" fontId="2" fillId="2" borderId="1" xfId="0" applyNumberFormat="1" applyFont="1" applyFill="1" applyBorder="1" applyAlignment="1">
      <alignment horizontal="right"/>
    </xf>
    <xf numFmtId="0" fontId="3" fillId="0" borderId="4" xfId="0" applyFont="1" applyBorder="1"/>
    <xf numFmtId="0" fontId="11" fillId="0" borderId="4" xfId="0" applyFont="1" applyBorder="1"/>
    <xf numFmtId="165" fontId="2" fillId="4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12" fillId="4" borderId="1" xfId="0" applyFont="1" applyFill="1" applyBorder="1"/>
    <xf numFmtId="2" fontId="0" fillId="0" borderId="1" xfId="0" applyNumberFormat="1" applyBorder="1"/>
    <xf numFmtId="2" fontId="0" fillId="4" borderId="1" xfId="0" applyNumberFormat="1" applyFill="1" applyBorder="1"/>
    <xf numFmtId="0" fontId="11" fillId="4" borderId="1" xfId="0" applyFont="1" applyFill="1" applyBorder="1"/>
    <xf numFmtId="166" fontId="2" fillId="2" borderId="1" xfId="2" applyNumberFormat="1" applyFont="1" applyFill="1" applyBorder="1"/>
    <xf numFmtId="0" fontId="2" fillId="4" borderId="1" xfId="0" applyFont="1" applyFill="1" applyBorder="1"/>
    <xf numFmtId="167" fontId="2" fillId="2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/>
    <xf numFmtId="0" fontId="14" fillId="4" borderId="1" xfId="0" applyFont="1" applyFill="1" applyBorder="1"/>
    <xf numFmtId="44" fontId="2" fillId="4" borderId="1" xfId="2" applyFont="1" applyFill="1" applyBorder="1"/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vertical="center"/>
    </xf>
    <xf numFmtId="166" fontId="2" fillId="2" borderId="1" xfId="2" applyNumberFormat="1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2" applyFont="1"/>
    <xf numFmtId="0" fontId="18" fillId="0" borderId="5" xfId="0" applyFont="1" applyBorder="1" applyAlignment="1">
      <alignment horizontal="center"/>
    </xf>
    <xf numFmtId="0" fontId="18" fillId="2" borderId="6" xfId="0" applyFont="1" applyFill="1" applyBorder="1"/>
    <xf numFmtId="0" fontId="18" fillId="0" borderId="6" xfId="0" applyFont="1" applyBorder="1" applyAlignment="1">
      <alignment horizontal="center"/>
    </xf>
    <xf numFmtId="0" fontId="18" fillId="0" borderId="7" xfId="0" applyFont="1" applyBorder="1"/>
    <xf numFmtId="0" fontId="18" fillId="0" borderId="8" xfId="0" applyFont="1" applyBorder="1" applyAlignment="1">
      <alignment horizontal="center"/>
    </xf>
    <xf numFmtId="0" fontId="18" fillId="2" borderId="9" xfId="0" applyFont="1" applyFill="1" applyBorder="1"/>
    <xf numFmtId="0" fontId="18" fillId="0" borderId="9" xfId="0" applyFont="1" applyBorder="1" applyAlignment="1">
      <alignment horizontal="center"/>
    </xf>
    <xf numFmtId="0" fontId="19" fillId="0" borderId="9" xfId="4" applyFont="1" applyFill="1" applyBorder="1" applyAlignment="1" applyProtection="1">
      <alignment horizontal="center"/>
    </xf>
    <xf numFmtId="0" fontId="18" fillId="0" borderId="10" xfId="0" applyFont="1" applyBorder="1"/>
    <xf numFmtId="0" fontId="20" fillId="2" borderId="6" xfId="4" applyFont="1" applyFill="1" applyBorder="1" applyAlignment="1" applyProtection="1">
      <alignment horizontal="left"/>
    </xf>
    <xf numFmtId="0" fontId="20" fillId="2" borderId="9" xfId="4" applyFont="1" applyFill="1" applyBorder="1" applyAlignment="1" applyProtection="1">
      <alignment horizontal="left"/>
    </xf>
    <xf numFmtId="0" fontId="19" fillId="0" borderId="9" xfId="4" applyFont="1" applyBorder="1" applyAlignment="1" applyProtection="1">
      <alignment horizontal="center"/>
    </xf>
    <xf numFmtId="0" fontId="18" fillId="0" borderId="11" xfId="0" applyFont="1" applyBorder="1" applyAlignment="1">
      <alignment horizontal="center"/>
    </xf>
    <xf numFmtId="0" fontId="18" fillId="2" borderId="0" xfId="0" applyFont="1" applyFill="1"/>
    <xf numFmtId="0" fontId="18" fillId="0" borderId="0" xfId="0" applyFont="1" applyAlignment="1">
      <alignment horizontal="center"/>
    </xf>
    <xf numFmtId="0" fontId="19" fillId="0" borderId="0" xfId="4" applyFont="1" applyBorder="1" applyAlignment="1" applyProtection="1">
      <alignment horizontal="center"/>
    </xf>
    <xf numFmtId="0" fontId="18" fillId="0" borderId="12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5" fontId="2" fillId="0" borderId="1" xfId="0" applyNumberFormat="1" applyFont="1" applyBorder="1" applyAlignment="1">
      <alignment horizontal="center"/>
    </xf>
    <xf numFmtId="0" fontId="0" fillId="4" borderId="1" xfId="0" applyFill="1" applyBorder="1"/>
    <xf numFmtId="8" fontId="11" fillId="4" borderId="0" xfId="0" applyNumberFormat="1" applyFont="1" applyFill="1"/>
    <xf numFmtId="165" fontId="13" fillId="4" borderId="1" xfId="0" applyNumberFormat="1" applyFont="1" applyFill="1" applyBorder="1" applyAlignment="1">
      <alignment horizontal="center"/>
    </xf>
    <xf numFmtId="165" fontId="13" fillId="4" borderId="1" xfId="0" applyNumberFormat="1" applyFont="1" applyFill="1" applyBorder="1"/>
    <xf numFmtId="0" fontId="3" fillId="5" borderId="1" xfId="0" applyFont="1" applyFill="1" applyBorder="1"/>
    <xf numFmtId="2" fontId="0" fillId="5" borderId="1" xfId="0" applyNumberFormat="1" applyFill="1" applyBorder="1"/>
    <xf numFmtId="0" fontId="0" fillId="5" borderId="0" xfId="0" applyFill="1"/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44" fontId="0" fillId="6" borderId="0" xfId="2" applyFont="1" applyFill="1"/>
    <xf numFmtId="0" fontId="3" fillId="6" borderId="1" xfId="0" applyFont="1" applyFill="1" applyBorder="1"/>
    <xf numFmtId="2" fontId="0" fillId="6" borderId="1" xfId="0" applyNumberFormat="1" applyFill="1" applyBorder="1"/>
    <xf numFmtId="0" fontId="0" fillId="6" borderId="0" xfId="0" applyFill="1"/>
    <xf numFmtId="44" fontId="0" fillId="4" borderId="0" xfId="2" applyFont="1" applyFill="1"/>
    <xf numFmtId="0" fontId="3" fillId="7" borderId="0" xfId="0" applyFon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/>
    <xf numFmtId="2" fontId="0" fillId="7" borderId="1" xfId="0" applyNumberFormat="1" applyFill="1" applyBorder="1"/>
    <xf numFmtId="0" fontId="0" fillId="7" borderId="0" xfId="0" applyFill="1"/>
    <xf numFmtId="44" fontId="0" fillId="8" borderId="0" xfId="2" applyFont="1" applyFill="1"/>
    <xf numFmtId="0" fontId="0" fillId="8" borderId="0" xfId="0" applyFill="1" applyAlignment="1">
      <alignment horizontal="center"/>
    </xf>
    <xf numFmtId="2" fontId="0" fillId="8" borderId="1" xfId="0" applyNumberFormat="1" applyFill="1" applyBorder="1"/>
    <xf numFmtId="0" fontId="11" fillId="8" borderId="1" xfId="0" applyFont="1" applyFill="1" applyBorder="1"/>
    <xf numFmtId="0" fontId="3" fillId="0" borderId="3" xfId="0" applyFont="1" applyBorder="1"/>
    <xf numFmtId="0" fontId="11" fillId="4" borderId="4" xfId="0" applyFont="1" applyFill="1" applyBorder="1"/>
    <xf numFmtId="165" fontId="0" fillId="4" borderId="1" xfId="0" applyNumberFormat="1" applyFill="1" applyBorder="1"/>
    <xf numFmtId="44" fontId="0" fillId="4" borderId="0" xfId="2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44" fontId="2" fillId="0" borderId="0" xfId="2" applyFont="1" applyFill="1"/>
    <xf numFmtId="165" fontId="2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/>
    </xf>
    <xf numFmtId="0" fontId="2" fillId="0" borderId="1" xfId="3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9" fontId="2" fillId="0" borderId="0" xfId="3" applyFont="1" applyFill="1"/>
    <xf numFmtId="0" fontId="9" fillId="0" borderId="1" xfId="0" applyFont="1" applyBorder="1"/>
    <xf numFmtId="9" fontId="12" fillId="0" borderId="1" xfId="3" applyFont="1" applyFill="1" applyBorder="1"/>
    <xf numFmtId="0" fontId="0" fillId="0" borderId="2" xfId="0" applyBorder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/>
    </xf>
    <xf numFmtId="0" fontId="0" fillId="9" borderId="1" xfId="0" applyFill="1" applyBorder="1"/>
    <xf numFmtId="165" fontId="2" fillId="9" borderId="1" xfId="0" applyNumberFormat="1" applyFont="1" applyFill="1" applyBorder="1" applyAlignment="1">
      <alignment horizontal="center"/>
    </xf>
    <xf numFmtId="0" fontId="14" fillId="9" borderId="1" xfId="0" applyFont="1" applyFill="1" applyBorder="1"/>
    <xf numFmtId="0" fontId="12" fillId="9" borderId="1" xfId="0" applyFont="1" applyFill="1" applyBorder="1"/>
    <xf numFmtId="165" fontId="2" fillId="9" borderId="1" xfId="0" applyNumberFormat="1" applyFont="1" applyFill="1" applyBorder="1" applyAlignment="1">
      <alignment horizontal="center" vertical="center"/>
    </xf>
    <xf numFmtId="165" fontId="13" fillId="9" borderId="1" xfId="0" applyNumberFormat="1" applyFont="1" applyFill="1" applyBorder="1" applyAlignment="1">
      <alignment horizontal="center"/>
    </xf>
    <xf numFmtId="165" fontId="21" fillId="9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2" fillId="9" borderId="1" xfId="0" quotePrefix="1" applyFont="1" applyFill="1" applyBorder="1" applyAlignment="1">
      <alignment horizontal="center"/>
    </xf>
    <xf numFmtId="0" fontId="2" fillId="9" borderId="1" xfId="3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vertical="center"/>
    </xf>
    <xf numFmtId="165" fontId="13" fillId="0" borderId="1" xfId="0" applyNumberFormat="1" applyFont="1" applyBorder="1"/>
    <xf numFmtId="0" fontId="2" fillId="0" borderId="2" xfId="0" applyFont="1" applyBorder="1"/>
    <xf numFmtId="165" fontId="2" fillId="9" borderId="1" xfId="0" applyNumberFormat="1" applyFont="1" applyFill="1" applyBorder="1"/>
    <xf numFmtId="165" fontId="2" fillId="9" borderId="1" xfId="0" applyNumberFormat="1" applyFont="1" applyFill="1" applyBorder="1" applyAlignment="1">
      <alignment vertical="center"/>
    </xf>
    <xf numFmtId="165" fontId="13" fillId="9" borderId="1" xfId="0" applyNumberFormat="1" applyFont="1" applyFill="1" applyBorder="1"/>
    <xf numFmtId="0" fontId="11" fillId="9" borderId="1" xfId="0" applyFont="1" applyFill="1" applyBorder="1"/>
    <xf numFmtId="168" fontId="2" fillId="0" borderId="1" xfId="1" applyNumberFormat="1" applyFont="1" applyFill="1" applyBorder="1"/>
    <xf numFmtId="168" fontId="3" fillId="0" borderId="1" xfId="1" applyNumberFormat="1" applyFont="1" applyFill="1" applyBorder="1" applyAlignment="1">
      <alignment horizontal="center"/>
    </xf>
    <xf numFmtId="168" fontId="2" fillId="9" borderId="1" xfId="1" applyNumberFormat="1" applyFont="1" applyFill="1" applyBorder="1" applyAlignment="1">
      <alignment horizontal="center"/>
    </xf>
    <xf numFmtId="168" fontId="2" fillId="9" borderId="1" xfId="1" applyNumberFormat="1" applyFont="1" applyFill="1" applyBorder="1"/>
    <xf numFmtId="168" fontId="2" fillId="0" borderId="1" xfId="1" applyNumberFormat="1" applyFont="1" applyFill="1" applyBorder="1" applyAlignment="1">
      <alignment horizontal="center"/>
    </xf>
    <xf numFmtId="168" fontId="2" fillId="0" borderId="0" xfId="1" applyNumberFormat="1" applyFont="1" applyFill="1"/>
    <xf numFmtId="44" fontId="2" fillId="0" borderId="1" xfId="2" applyFont="1" applyFill="1" applyBorder="1"/>
    <xf numFmtId="0" fontId="15" fillId="0" borderId="1" xfId="0" applyFont="1" applyBorder="1"/>
    <xf numFmtId="44" fontId="0" fillId="0" borderId="1" xfId="2" applyFont="1" applyFill="1" applyBorder="1"/>
    <xf numFmtId="0" fontId="10" fillId="4" borderId="1" xfId="0" applyFont="1" applyFill="1" applyBorder="1"/>
    <xf numFmtId="165" fontId="2" fillId="4" borderId="1" xfId="0" applyNumberFormat="1" applyFont="1" applyFill="1" applyBorder="1" applyAlignment="1">
      <alignment horizontal="right"/>
    </xf>
    <xf numFmtId="44" fontId="21" fillId="0" borderId="0" xfId="2" applyFont="1"/>
    <xf numFmtId="1" fontId="21" fillId="2" borderId="1" xfId="0" applyNumberFormat="1" applyFont="1" applyFill="1" applyBorder="1" applyAlignment="1">
      <alignment horizontal="center"/>
    </xf>
    <xf numFmtId="44" fontId="21" fillId="0" borderId="1" xfId="2" applyFont="1" applyBorder="1"/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44" fontId="21" fillId="2" borderId="1" xfId="2" applyFont="1" applyFill="1" applyBorder="1" applyAlignment="1">
      <alignment horizontal="center" vertical="center"/>
    </xf>
    <xf numFmtId="44" fontId="22" fillId="2" borderId="1" xfId="2" applyFont="1" applyFill="1" applyBorder="1" applyAlignment="1">
      <alignment horizontal="center" vertical="center"/>
    </xf>
    <xf numFmtId="44" fontId="2" fillId="4" borderId="1" xfId="2" applyFont="1" applyFill="1" applyBorder="1" applyAlignment="1">
      <alignment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44" fontId="0" fillId="0" borderId="0" xfId="2" applyFont="1" applyAlignment="1">
      <alignment horizontal="center"/>
    </xf>
    <xf numFmtId="44" fontId="18" fillId="0" borderId="0" xfId="2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/>
    </xf>
    <xf numFmtId="165" fontId="2" fillId="10" borderId="1" xfId="0" applyNumberFormat="1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/>
    </xf>
    <xf numFmtId="44" fontId="21" fillId="10" borderId="1" xfId="2" applyFont="1" applyFill="1" applyBorder="1" applyAlignment="1">
      <alignment horizontal="center"/>
    </xf>
    <xf numFmtId="165" fontId="21" fillId="4" borderId="1" xfId="0" applyNumberFormat="1" applyFont="1" applyFill="1" applyBorder="1" applyAlignment="1">
      <alignment horizontal="center"/>
    </xf>
    <xf numFmtId="44" fontId="0" fillId="4" borderId="1" xfId="2" applyFont="1" applyFill="1" applyBorder="1"/>
    <xf numFmtId="0" fontId="0" fillId="4" borderId="1" xfId="0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44" fontId="0" fillId="8" borderId="13" xfId="2" applyFont="1" applyFill="1" applyBorder="1" applyAlignment="1">
      <alignment horizontal="center"/>
    </xf>
    <xf numFmtId="44" fontId="0" fillId="8" borderId="14" xfId="2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KM.GRAD@SASKTEL.NET" TargetMode="External"/><Relationship Id="rId13" Type="http://schemas.openxmlformats.org/officeDocument/2006/relationships/hyperlink" Target="mailto:LAURIESCHWEER@GMAIL.COM" TargetMode="External"/><Relationship Id="rId18" Type="http://schemas.openxmlformats.org/officeDocument/2006/relationships/hyperlink" Target="mailto:KRB@GOINET.CA" TargetMode="External"/><Relationship Id="rId3" Type="http://schemas.openxmlformats.org/officeDocument/2006/relationships/hyperlink" Target="mailto:VEER.PAM@MAIL.COM" TargetMode="External"/><Relationship Id="rId7" Type="http://schemas.openxmlformats.org/officeDocument/2006/relationships/hyperlink" Target="mailto:DANARDDARBY@AOL.COM" TargetMode="External"/><Relationship Id="rId12" Type="http://schemas.openxmlformats.org/officeDocument/2006/relationships/hyperlink" Target="mailto:KWSALMOND@SASKTEL.NET" TargetMode="External"/><Relationship Id="rId17" Type="http://schemas.openxmlformats.org/officeDocument/2006/relationships/hyperlink" Target="mailto:SANDYRIDGE@EIDNET.ORG" TargetMode="External"/><Relationship Id="rId2" Type="http://schemas.openxmlformats.org/officeDocument/2006/relationships/hyperlink" Target="mailto:CLPERFORMANCEHORSES@GMAIL.COM" TargetMode="External"/><Relationship Id="rId16" Type="http://schemas.openxmlformats.org/officeDocument/2006/relationships/hyperlink" Target="mailto:SYLVIASHIRLEY@HOTMAIL.COM" TargetMode="External"/><Relationship Id="rId1" Type="http://schemas.openxmlformats.org/officeDocument/2006/relationships/hyperlink" Target="mailto:KATIE.VINSON@HOTMAIL.COM" TargetMode="External"/><Relationship Id="rId6" Type="http://schemas.openxmlformats.org/officeDocument/2006/relationships/hyperlink" Target="mailto:DANARDDARBY@AOL.COM" TargetMode="External"/><Relationship Id="rId11" Type="http://schemas.openxmlformats.org/officeDocument/2006/relationships/hyperlink" Target="mailto:JONATHAN.LEDER@SUPREMESTTEL.COM" TargetMode="External"/><Relationship Id="rId5" Type="http://schemas.openxmlformats.org/officeDocument/2006/relationships/hyperlink" Target="mailto:SANDYRIDGE@EIDNET.ORG" TargetMode="External"/><Relationship Id="rId15" Type="http://schemas.openxmlformats.org/officeDocument/2006/relationships/hyperlink" Target="mailto:c_chudak@hotmail.com" TargetMode="External"/><Relationship Id="rId10" Type="http://schemas.openxmlformats.org/officeDocument/2006/relationships/hyperlink" Target="mailto:LACEYADAMS6@GMAIL.COM" TargetMode="External"/><Relationship Id="rId4" Type="http://schemas.openxmlformats.org/officeDocument/2006/relationships/hyperlink" Target="mailto:COLINBALAN28@GMAIL.COM" TargetMode="External"/><Relationship Id="rId9" Type="http://schemas.openxmlformats.org/officeDocument/2006/relationships/hyperlink" Target="mailto:KDRANCHALBERTA@HOTMAIL.COM" TargetMode="External"/><Relationship Id="rId14" Type="http://schemas.openxmlformats.org/officeDocument/2006/relationships/hyperlink" Target="mailto:COLINBALAN2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5"/>
  <sheetViews>
    <sheetView workbookViewId="0">
      <selection activeCell="I16" sqref="I16"/>
    </sheetView>
  </sheetViews>
  <sheetFormatPr defaultColWidth="9.140625" defaultRowHeight="21" customHeight="1"/>
  <cols>
    <col min="1" max="1" width="30" style="6" bestFit="1" customWidth="1"/>
    <col min="2" max="2" width="10.42578125" style="6" bestFit="1" customWidth="1"/>
    <col min="3" max="3" width="24.5703125" style="6" bestFit="1" customWidth="1"/>
    <col min="4" max="4" width="9.42578125" style="6" bestFit="1" customWidth="1"/>
    <col min="5" max="5" width="9.5703125" style="6" bestFit="1" customWidth="1"/>
    <col min="6" max="6" width="8" style="6" bestFit="1" customWidth="1"/>
    <col min="7" max="7" width="7.5703125" style="6" bestFit="1" customWidth="1"/>
    <col min="8" max="8" width="8" style="6" bestFit="1" customWidth="1"/>
    <col min="9" max="16384" width="9.140625" style="6"/>
  </cols>
  <sheetData>
    <row r="1" spans="1:8" ht="21" customHeight="1">
      <c r="A1" s="59" t="s">
        <v>1414</v>
      </c>
      <c r="B1" s="60">
        <v>213.2</v>
      </c>
      <c r="C1" s="57"/>
      <c r="D1" s="57"/>
      <c r="E1" s="57"/>
      <c r="F1" s="57"/>
      <c r="G1" s="57"/>
      <c r="H1" s="57"/>
    </row>
    <row r="2" spans="1:8" ht="21" customHeight="1">
      <c r="A2" s="59"/>
      <c r="B2" s="60">
        <v>159.9</v>
      </c>
      <c r="C2" s="57"/>
      <c r="D2" s="57"/>
      <c r="E2" s="57"/>
      <c r="F2" s="57"/>
      <c r="G2" s="57"/>
      <c r="H2" s="57"/>
    </row>
    <row r="3" spans="1:8" ht="21" customHeight="1">
      <c r="A3" s="59"/>
      <c r="B3" s="60">
        <v>106.6</v>
      </c>
      <c r="C3" s="57"/>
      <c r="D3" s="57"/>
      <c r="E3" s="57"/>
      <c r="F3" s="57"/>
      <c r="G3" s="57"/>
      <c r="H3" s="57"/>
    </row>
    <row r="4" spans="1:8" ht="21" customHeight="1">
      <c r="A4" s="59"/>
      <c r="B4" s="60">
        <v>53.3</v>
      </c>
      <c r="C4" s="57"/>
      <c r="D4" s="57"/>
      <c r="E4" s="57"/>
      <c r="F4" s="57"/>
      <c r="G4" s="57"/>
      <c r="H4" s="57"/>
    </row>
    <row r="5" spans="1:8" ht="21" customHeight="1">
      <c r="A5" s="59"/>
      <c r="B5" s="57"/>
      <c r="C5" s="57"/>
      <c r="D5" s="57"/>
      <c r="E5" s="57"/>
      <c r="F5" s="57"/>
      <c r="G5" s="57"/>
      <c r="H5" s="57"/>
    </row>
    <row r="6" spans="1:8" ht="21" customHeight="1">
      <c r="A6" s="59" t="s">
        <v>1415</v>
      </c>
      <c r="B6" s="60">
        <v>2335.0700000000002</v>
      </c>
      <c r="C6" s="57"/>
      <c r="D6" s="57"/>
      <c r="E6" s="57"/>
      <c r="F6" s="57"/>
      <c r="G6" s="57"/>
      <c r="H6" s="57"/>
    </row>
    <row r="7" spans="1:8" ht="21" customHeight="1">
      <c r="A7" s="59"/>
      <c r="B7" s="60">
        <v>2030.5</v>
      </c>
      <c r="C7" s="57"/>
      <c r="D7" s="57"/>
      <c r="E7" s="57"/>
      <c r="F7" s="57"/>
      <c r="G7" s="57"/>
      <c r="H7" s="57"/>
    </row>
    <row r="8" spans="1:8" ht="21" customHeight="1">
      <c r="A8" s="59"/>
      <c r="B8" s="60">
        <v>1725.92</v>
      </c>
      <c r="C8" s="57"/>
      <c r="D8" s="57"/>
      <c r="E8" s="57"/>
      <c r="F8" s="57"/>
      <c r="G8" s="57"/>
      <c r="H8" s="57"/>
    </row>
    <row r="9" spans="1:8" ht="21" customHeight="1">
      <c r="A9" s="59"/>
      <c r="B9" s="60">
        <v>1421.35</v>
      </c>
      <c r="C9" s="57"/>
      <c r="D9" s="57"/>
      <c r="E9" s="57"/>
      <c r="F9" s="57"/>
      <c r="G9" s="57"/>
      <c r="H9" s="57"/>
    </row>
    <row r="10" spans="1:8" ht="21" customHeight="1">
      <c r="A10" s="59"/>
      <c r="B10" s="60">
        <v>1116.77</v>
      </c>
      <c r="C10" s="57"/>
      <c r="D10" s="57"/>
      <c r="E10" s="57"/>
      <c r="F10" s="57"/>
      <c r="G10" s="57"/>
      <c r="H10" s="57"/>
    </row>
    <row r="11" spans="1:8" ht="21" customHeight="1">
      <c r="A11" s="59"/>
      <c r="B11" s="60">
        <v>812.2</v>
      </c>
      <c r="C11" s="57"/>
      <c r="D11" s="57"/>
      <c r="E11" s="57"/>
      <c r="F11" s="57"/>
      <c r="G11" s="57"/>
      <c r="H11" s="57"/>
    </row>
    <row r="12" spans="1:8" ht="21" customHeight="1">
      <c r="A12" s="59"/>
      <c r="B12" s="60">
        <v>507.62</v>
      </c>
      <c r="C12" s="57"/>
      <c r="D12" s="57"/>
      <c r="E12" s="57"/>
      <c r="F12" s="57"/>
      <c r="G12" s="57"/>
      <c r="H12" s="57"/>
    </row>
    <row r="13" spans="1:8" ht="21" customHeight="1">
      <c r="A13" s="59"/>
      <c r="B13" s="60">
        <v>203.05</v>
      </c>
      <c r="C13" s="57"/>
      <c r="D13" s="57"/>
      <c r="E13" s="57"/>
      <c r="F13" s="57"/>
      <c r="G13" s="57"/>
      <c r="H13" s="57"/>
    </row>
    <row r="14" spans="1:8" ht="21" customHeight="1">
      <c r="A14" s="59"/>
      <c r="B14" s="57"/>
      <c r="C14" s="57"/>
      <c r="D14" s="57"/>
      <c r="E14" s="57"/>
      <c r="F14" s="57"/>
      <c r="G14" s="57"/>
      <c r="H14" s="57"/>
    </row>
    <row r="15" spans="1:8" ht="21" customHeight="1">
      <c r="A15" s="59" t="s">
        <v>1416</v>
      </c>
      <c r="B15" s="60">
        <v>790.25</v>
      </c>
      <c r="C15" s="57"/>
      <c r="D15" s="57"/>
      <c r="E15" s="57"/>
      <c r="F15" s="57"/>
      <c r="G15" s="57"/>
      <c r="H15" s="57"/>
    </row>
    <row r="16" spans="1:8" ht="21" customHeight="1">
      <c r="A16" s="59"/>
      <c r="B16" s="60">
        <v>654</v>
      </c>
      <c r="C16" s="57"/>
      <c r="D16" s="57"/>
      <c r="E16" s="57"/>
      <c r="F16" s="57"/>
      <c r="G16" s="57"/>
      <c r="H16" s="57"/>
    </row>
    <row r="17" spans="1:8" ht="21" customHeight="1">
      <c r="A17" s="59"/>
      <c r="B17" s="60">
        <v>517.75</v>
      </c>
      <c r="C17" s="57"/>
      <c r="D17" s="57"/>
      <c r="E17" s="57"/>
      <c r="F17" s="57"/>
      <c r="G17" s="57"/>
      <c r="H17" s="57"/>
    </row>
    <row r="18" spans="1:8" ht="21" customHeight="1">
      <c r="A18" s="59"/>
      <c r="B18" s="60">
        <v>381.5</v>
      </c>
      <c r="C18" s="57"/>
      <c r="D18" s="57"/>
      <c r="E18" s="57"/>
      <c r="F18" s="57"/>
      <c r="G18" s="57"/>
      <c r="H18" s="57"/>
    </row>
    <row r="19" spans="1:8" ht="21" customHeight="1">
      <c r="A19" s="59"/>
      <c r="B19" s="60">
        <v>245.25</v>
      </c>
      <c r="C19" s="57"/>
      <c r="D19" s="57"/>
      <c r="E19" s="57"/>
      <c r="F19" s="57"/>
      <c r="G19" s="57"/>
      <c r="H19" s="57"/>
    </row>
    <row r="20" spans="1:8" ht="21" customHeight="1">
      <c r="A20" s="59"/>
      <c r="B20" s="60">
        <v>136.25</v>
      </c>
      <c r="C20" s="57"/>
      <c r="D20" s="57"/>
      <c r="E20" s="57"/>
      <c r="F20" s="57"/>
      <c r="G20" s="57"/>
      <c r="H20" s="57"/>
    </row>
    <row r="21" spans="1:8" ht="21" customHeight="1">
      <c r="A21" s="59"/>
      <c r="B21" s="57"/>
      <c r="C21" s="57"/>
      <c r="D21" s="57"/>
      <c r="E21" s="57"/>
      <c r="F21" s="57"/>
      <c r="G21" s="57"/>
      <c r="H21" s="57"/>
    </row>
    <row r="22" spans="1:8" ht="21" customHeight="1">
      <c r="A22" s="59" t="s">
        <v>1417</v>
      </c>
      <c r="B22" s="60">
        <v>725</v>
      </c>
      <c r="C22" s="57"/>
      <c r="D22" s="57"/>
      <c r="E22" s="57"/>
      <c r="F22" s="57"/>
      <c r="G22" s="57"/>
      <c r="H22" s="57"/>
    </row>
    <row r="23" spans="1:8" ht="21" customHeight="1">
      <c r="A23" s="59"/>
      <c r="B23" s="60">
        <v>600</v>
      </c>
      <c r="C23" s="57"/>
      <c r="D23" s="57"/>
      <c r="E23" s="57"/>
      <c r="F23" s="57"/>
      <c r="G23" s="57"/>
      <c r="H23" s="57"/>
    </row>
    <row r="24" spans="1:8" ht="21" customHeight="1">
      <c r="A24" s="59"/>
      <c r="B24" s="60">
        <v>475</v>
      </c>
      <c r="C24" s="57"/>
      <c r="D24" s="57"/>
      <c r="E24" s="57"/>
      <c r="F24" s="57"/>
      <c r="G24" s="57"/>
      <c r="H24" s="57"/>
    </row>
    <row r="25" spans="1:8" ht="21" customHeight="1">
      <c r="A25" s="59"/>
      <c r="B25" s="60">
        <v>350</v>
      </c>
      <c r="C25" s="57"/>
      <c r="D25" s="57"/>
      <c r="E25" s="57"/>
      <c r="F25" s="57"/>
      <c r="G25" s="57"/>
      <c r="H25" s="57"/>
    </row>
    <row r="26" spans="1:8" ht="21" customHeight="1">
      <c r="A26" s="59"/>
      <c r="B26" s="60">
        <v>225</v>
      </c>
      <c r="C26" s="57"/>
      <c r="D26" s="57"/>
      <c r="E26" s="57"/>
      <c r="F26" s="57"/>
      <c r="G26" s="57"/>
      <c r="H26" s="57"/>
    </row>
    <row r="27" spans="1:8" ht="21" customHeight="1">
      <c r="A27" s="59"/>
      <c r="B27" s="60">
        <v>125</v>
      </c>
      <c r="C27" s="57"/>
      <c r="D27" s="57"/>
      <c r="E27" s="57"/>
      <c r="F27" s="57"/>
      <c r="G27" s="57"/>
      <c r="H27" s="57"/>
    </row>
    <row r="28" spans="1:8" ht="21" customHeight="1">
      <c r="A28" s="59"/>
      <c r="B28" s="57"/>
      <c r="C28" s="57"/>
      <c r="D28" s="57"/>
      <c r="E28" s="57"/>
      <c r="F28" s="57"/>
      <c r="G28" s="57"/>
      <c r="H28" s="57"/>
    </row>
    <row r="29" spans="1:8" ht="21" customHeight="1">
      <c r="A29" s="59" t="s">
        <v>1418</v>
      </c>
      <c r="B29" s="60">
        <v>325</v>
      </c>
      <c r="C29" s="57"/>
      <c r="D29" s="57"/>
      <c r="E29" s="57"/>
      <c r="F29" s="57"/>
      <c r="G29" s="57"/>
      <c r="H29" s="57"/>
    </row>
    <row r="30" spans="1:8" ht="21" customHeight="1">
      <c r="A30" s="59"/>
      <c r="B30" s="60">
        <v>243.75</v>
      </c>
      <c r="C30" s="57"/>
      <c r="D30" s="57"/>
      <c r="E30" s="57"/>
      <c r="F30" s="57"/>
      <c r="G30" s="57"/>
      <c r="H30" s="57"/>
    </row>
    <row r="31" spans="1:8" ht="21" customHeight="1">
      <c r="A31" s="59"/>
      <c r="B31" s="60">
        <v>162.5</v>
      </c>
      <c r="C31" s="57"/>
      <c r="D31" s="57"/>
      <c r="E31" s="57"/>
      <c r="F31" s="57"/>
      <c r="G31" s="57"/>
      <c r="H31" s="57"/>
    </row>
    <row r="32" spans="1:8" ht="21" customHeight="1">
      <c r="A32" s="59"/>
      <c r="B32" s="60">
        <v>81.25</v>
      </c>
      <c r="C32" s="57"/>
      <c r="D32" s="57"/>
      <c r="E32" s="57"/>
      <c r="F32" s="57"/>
      <c r="G32" s="57"/>
      <c r="H32" s="57"/>
    </row>
    <row r="33" spans="1:8" ht="21" customHeight="1">
      <c r="A33" s="59"/>
      <c r="B33" s="57"/>
      <c r="C33" s="57"/>
      <c r="D33" s="57"/>
      <c r="E33" s="57"/>
      <c r="F33" s="57"/>
      <c r="G33" s="57"/>
      <c r="H33" s="57"/>
    </row>
    <row r="34" spans="1:8" ht="21" customHeight="1">
      <c r="A34" s="59" t="s">
        <v>1419</v>
      </c>
      <c r="B34" s="60">
        <v>210</v>
      </c>
      <c r="C34" s="57"/>
      <c r="D34" s="57"/>
      <c r="E34" s="57"/>
      <c r="F34" s="57"/>
      <c r="G34" s="57"/>
      <c r="H34" s="57"/>
    </row>
    <row r="35" spans="1:8" ht="21" customHeight="1">
      <c r="A35" s="59"/>
      <c r="B35" s="60">
        <v>157.5</v>
      </c>
      <c r="C35" s="57"/>
      <c r="D35" s="57"/>
      <c r="E35" s="57"/>
      <c r="F35" s="57"/>
      <c r="G35" s="57"/>
      <c r="H35" s="57"/>
    </row>
    <row r="36" spans="1:8" ht="21" customHeight="1">
      <c r="A36" s="59"/>
      <c r="B36" s="60">
        <v>105</v>
      </c>
      <c r="C36" s="57"/>
      <c r="D36" s="57"/>
      <c r="E36" s="57"/>
      <c r="F36" s="57"/>
      <c r="G36" s="57"/>
      <c r="H36" s="57"/>
    </row>
    <row r="37" spans="1:8" ht="21" customHeight="1">
      <c r="A37" s="59"/>
      <c r="B37" s="60">
        <v>52.5</v>
      </c>
      <c r="C37" s="57"/>
      <c r="D37" s="57"/>
      <c r="E37" s="57"/>
      <c r="F37" s="57"/>
      <c r="G37" s="57"/>
      <c r="H37" s="57"/>
    </row>
    <row r="38" spans="1:8" ht="21" customHeight="1">
      <c r="A38" s="59"/>
      <c r="B38" s="57"/>
      <c r="C38" s="57"/>
      <c r="D38" s="57"/>
      <c r="E38" s="57"/>
      <c r="F38" s="57"/>
      <c r="G38" s="57"/>
      <c r="H38" s="57"/>
    </row>
    <row r="39" spans="1:8" ht="21" customHeight="1">
      <c r="A39" s="59" t="s">
        <v>1420</v>
      </c>
      <c r="B39" s="60">
        <v>200</v>
      </c>
      <c r="C39" s="57"/>
      <c r="D39" s="57"/>
      <c r="E39" s="57"/>
      <c r="F39" s="57"/>
      <c r="G39" s="57"/>
      <c r="H39" s="57"/>
    </row>
    <row r="40" spans="1:8" ht="21" customHeight="1">
      <c r="A40" s="59"/>
      <c r="B40" s="60">
        <v>120</v>
      </c>
      <c r="C40" s="57"/>
      <c r="D40" s="57"/>
      <c r="E40" s="57"/>
      <c r="F40" s="57"/>
      <c r="G40" s="57"/>
      <c r="H40" s="57"/>
    </row>
    <row r="41" spans="1:8" ht="21" customHeight="1">
      <c r="A41" s="59"/>
      <c r="B41" s="60">
        <v>80</v>
      </c>
      <c r="C41" s="57"/>
      <c r="D41" s="57"/>
      <c r="E41" s="57"/>
      <c r="F41" s="57"/>
      <c r="G41" s="57"/>
      <c r="H41" s="57"/>
    </row>
    <row r="42" spans="1:8" ht="21" customHeight="1">
      <c r="A42" s="59"/>
      <c r="B42" s="57"/>
      <c r="C42" s="57"/>
      <c r="D42" s="57"/>
      <c r="E42" s="57"/>
      <c r="F42" s="57"/>
      <c r="G42" s="57"/>
      <c r="H42" s="57"/>
    </row>
    <row r="43" spans="1:8" ht="21" customHeight="1">
      <c r="A43" s="59" t="s">
        <v>1421</v>
      </c>
      <c r="B43" s="60">
        <v>38430</v>
      </c>
      <c r="C43" s="57"/>
      <c r="D43" s="57"/>
      <c r="E43" s="57"/>
      <c r="F43" s="57"/>
      <c r="G43" s="57"/>
      <c r="H43" s="57"/>
    </row>
    <row r="44" spans="1:8" ht="21" customHeight="1">
      <c r="A44" s="59"/>
      <c r="B44" s="60">
        <v>20656</v>
      </c>
      <c r="C44" s="57"/>
      <c r="D44" s="57"/>
      <c r="E44" s="57"/>
      <c r="F44" s="57"/>
      <c r="G44" s="57"/>
      <c r="H44" s="57"/>
    </row>
    <row r="45" spans="1:8" ht="21" customHeight="1">
      <c r="A45" s="59"/>
      <c r="B45" s="60">
        <v>10568</v>
      </c>
      <c r="C45" s="57"/>
      <c r="D45" s="57"/>
      <c r="E45" s="57"/>
      <c r="F45" s="57"/>
      <c r="G45" s="57"/>
      <c r="H45" s="57"/>
    </row>
    <row r="46" spans="1:8" ht="21" customHeight="1">
      <c r="A46" s="59"/>
      <c r="B46" s="60">
        <v>7686</v>
      </c>
      <c r="C46" s="57"/>
      <c r="D46" s="57"/>
      <c r="E46" s="57"/>
      <c r="F46" s="57"/>
      <c r="G46" s="57"/>
      <c r="H46" s="57"/>
    </row>
    <row r="47" spans="1:8" ht="21" customHeight="1">
      <c r="A47" s="59"/>
      <c r="B47" s="60">
        <v>6725</v>
      </c>
      <c r="C47" s="57"/>
      <c r="D47" s="57"/>
      <c r="E47" s="57"/>
      <c r="F47" s="57"/>
      <c r="G47" s="57"/>
      <c r="H47" s="57"/>
    </row>
    <row r="48" spans="1:8" ht="21" customHeight="1">
      <c r="A48" s="59"/>
      <c r="B48" s="60">
        <v>4804</v>
      </c>
      <c r="C48" s="57"/>
      <c r="D48" s="57"/>
      <c r="E48" s="57"/>
      <c r="F48" s="57"/>
      <c r="G48" s="57"/>
      <c r="H48" s="57"/>
    </row>
    <row r="49" spans="1:8" ht="21" customHeight="1">
      <c r="A49" s="59"/>
      <c r="B49" s="60">
        <v>3843</v>
      </c>
      <c r="C49" s="57"/>
      <c r="D49" s="57"/>
      <c r="E49" s="57"/>
      <c r="F49" s="57"/>
      <c r="G49" s="57"/>
      <c r="H49" s="57"/>
    </row>
    <row r="50" spans="1:8" ht="21" customHeight="1">
      <c r="A50" s="59"/>
      <c r="B50" s="60">
        <v>3363</v>
      </c>
      <c r="C50" s="57"/>
      <c r="D50" s="57"/>
      <c r="E50" s="57"/>
      <c r="F50" s="57"/>
      <c r="G50" s="57"/>
      <c r="H50" s="57"/>
    </row>
    <row r="51" spans="1:8" ht="21" customHeight="1">
      <c r="A51" s="59"/>
      <c r="B51" s="57"/>
      <c r="C51" s="57"/>
      <c r="D51" s="57"/>
      <c r="E51" s="57"/>
      <c r="F51" s="57"/>
      <c r="G51" s="57"/>
      <c r="H51" s="57"/>
    </row>
    <row r="52" spans="1:8" ht="21" customHeight="1">
      <c r="A52" s="59" t="s">
        <v>1422</v>
      </c>
      <c r="B52" s="60">
        <v>7320</v>
      </c>
      <c r="C52" s="57"/>
      <c r="D52" s="57"/>
      <c r="E52" s="57"/>
      <c r="F52" s="57"/>
      <c r="G52" s="57"/>
      <c r="H52" s="57"/>
    </row>
    <row r="53" spans="1:8" ht="21" customHeight="1">
      <c r="A53" s="59"/>
      <c r="B53" s="60">
        <v>5490</v>
      </c>
      <c r="C53" s="57"/>
      <c r="D53" s="57"/>
      <c r="E53" s="57"/>
      <c r="F53" s="57"/>
      <c r="G53" s="57"/>
      <c r="H53" s="57"/>
    </row>
    <row r="54" spans="1:8" ht="21" customHeight="1">
      <c r="A54" s="59"/>
      <c r="B54" s="60">
        <v>3660</v>
      </c>
      <c r="C54" s="57"/>
      <c r="D54" s="57"/>
      <c r="E54" s="57"/>
      <c r="F54" s="57"/>
      <c r="G54" s="57"/>
      <c r="H54" s="57"/>
    </row>
    <row r="55" spans="1:8" ht="21" customHeight="1">
      <c r="A55" s="59"/>
      <c r="B55" s="60">
        <v>1830</v>
      </c>
      <c r="C55" s="57"/>
      <c r="D55" s="57"/>
      <c r="E55" s="57"/>
      <c r="F55" s="57"/>
      <c r="G55" s="57"/>
      <c r="H55" s="57"/>
    </row>
    <row r="56" spans="1:8" ht="21" customHeight="1">
      <c r="A56" s="59"/>
      <c r="B56" s="57"/>
      <c r="C56" s="57"/>
      <c r="D56" s="57"/>
      <c r="E56" s="57"/>
      <c r="F56" s="57"/>
      <c r="G56" s="57"/>
      <c r="H56" s="57"/>
    </row>
    <row r="57" spans="1:8" ht="21" customHeight="1">
      <c r="A57" s="59" t="s">
        <v>1423</v>
      </c>
      <c r="B57" s="60">
        <v>10980</v>
      </c>
      <c r="C57" s="57"/>
      <c r="D57" s="57"/>
      <c r="E57" s="57"/>
      <c r="F57" s="57"/>
      <c r="G57" s="57"/>
      <c r="H57" s="57"/>
    </row>
    <row r="58" spans="1:8" ht="21" customHeight="1">
      <c r="A58" s="59"/>
      <c r="B58" s="60">
        <v>5902</v>
      </c>
      <c r="C58" s="57"/>
      <c r="D58" s="57"/>
      <c r="E58" s="57"/>
      <c r="F58" s="57"/>
      <c r="G58" s="57"/>
      <c r="H58" s="57"/>
    </row>
    <row r="59" spans="1:8" ht="21" customHeight="1">
      <c r="A59" s="59"/>
      <c r="B59" s="60">
        <v>3020</v>
      </c>
      <c r="C59" s="57"/>
      <c r="D59" s="57"/>
      <c r="E59" s="57"/>
      <c r="F59" s="57"/>
      <c r="G59" s="57"/>
      <c r="H59" s="57"/>
    </row>
    <row r="60" spans="1:8" ht="21" customHeight="1">
      <c r="A60" s="59"/>
      <c r="B60" s="60">
        <v>2196</v>
      </c>
      <c r="C60" s="57"/>
      <c r="D60" s="57"/>
      <c r="E60" s="57"/>
      <c r="F60" s="57"/>
      <c r="G60" s="57"/>
      <c r="H60" s="57"/>
    </row>
    <row r="61" spans="1:8" ht="21" customHeight="1">
      <c r="A61" s="59"/>
      <c r="B61" s="60">
        <v>1921</v>
      </c>
      <c r="C61" s="57"/>
      <c r="D61" s="57"/>
      <c r="E61" s="57"/>
      <c r="F61" s="57"/>
      <c r="G61" s="57"/>
      <c r="H61" s="57"/>
    </row>
    <row r="62" spans="1:8" ht="21" customHeight="1">
      <c r="A62" s="59"/>
      <c r="B62" s="60">
        <v>1372</v>
      </c>
      <c r="C62" s="57"/>
      <c r="D62" s="57"/>
      <c r="E62" s="57"/>
      <c r="F62" s="57"/>
      <c r="G62" s="57"/>
      <c r="H62" s="57"/>
    </row>
    <row r="63" spans="1:8" ht="21" customHeight="1">
      <c r="A63" s="59"/>
      <c r="B63" s="60">
        <v>1099</v>
      </c>
      <c r="C63" s="57"/>
      <c r="D63" s="57"/>
      <c r="E63" s="57"/>
      <c r="F63" s="57"/>
      <c r="G63" s="57"/>
      <c r="H63" s="57"/>
    </row>
    <row r="64" spans="1:8" ht="21" customHeight="1">
      <c r="A64" s="59"/>
      <c r="B64" s="60">
        <v>960</v>
      </c>
      <c r="C64" s="57"/>
      <c r="D64" s="57"/>
      <c r="E64" s="57"/>
      <c r="F64" s="57"/>
      <c r="G64" s="57"/>
      <c r="H64" s="57"/>
    </row>
    <row r="65" spans="1:8" ht="21" customHeight="1">
      <c r="A65" s="59"/>
      <c r="B65" s="57"/>
      <c r="C65" s="57"/>
      <c r="D65" s="57"/>
      <c r="E65" s="57"/>
      <c r="F65" s="57"/>
      <c r="G65" s="57"/>
      <c r="H65" s="57"/>
    </row>
    <row r="66" spans="1:8" ht="21" customHeight="1">
      <c r="A66" s="59" t="s">
        <v>1424</v>
      </c>
      <c r="B66" s="60">
        <v>1984.5</v>
      </c>
      <c r="C66" s="59" t="s">
        <v>1425</v>
      </c>
      <c r="D66" s="60">
        <v>3175.2</v>
      </c>
      <c r="E66" s="59" t="s">
        <v>8</v>
      </c>
      <c r="F66" s="60">
        <v>869.4</v>
      </c>
      <c r="G66" s="57"/>
      <c r="H66" s="57"/>
    </row>
    <row r="67" spans="1:8" ht="21" customHeight="1">
      <c r="A67" s="59"/>
      <c r="B67" s="60">
        <v>1701</v>
      </c>
      <c r="C67" s="57"/>
      <c r="D67" s="60">
        <v>2721.6</v>
      </c>
      <c r="E67" s="57"/>
      <c r="F67" s="60">
        <v>756</v>
      </c>
      <c r="G67" s="57"/>
      <c r="H67" s="57"/>
    </row>
    <row r="68" spans="1:8" ht="21" customHeight="1">
      <c r="A68" s="59"/>
      <c r="B68" s="60">
        <v>1417.5</v>
      </c>
      <c r="C68" s="57"/>
      <c r="D68" s="60">
        <v>2268</v>
      </c>
      <c r="E68" s="57"/>
      <c r="F68" s="60">
        <v>642.6</v>
      </c>
      <c r="G68" s="57"/>
      <c r="H68" s="57"/>
    </row>
    <row r="69" spans="1:8" ht="21" customHeight="1">
      <c r="A69" s="59"/>
      <c r="B69" s="60">
        <v>1228.5</v>
      </c>
      <c r="C69" s="57"/>
      <c r="D69" s="60">
        <v>1965.6</v>
      </c>
      <c r="E69" s="57"/>
      <c r="F69" s="60">
        <v>529.20000000000005</v>
      </c>
      <c r="G69" s="57"/>
      <c r="H69" s="57"/>
    </row>
    <row r="70" spans="1:8" ht="21" customHeight="1">
      <c r="A70" s="59"/>
      <c r="B70" s="60">
        <v>945</v>
      </c>
      <c r="C70" s="57"/>
      <c r="D70" s="60">
        <v>1512</v>
      </c>
      <c r="E70" s="57"/>
      <c r="F70" s="60">
        <v>415.8</v>
      </c>
      <c r="G70" s="57"/>
      <c r="H70" s="57"/>
    </row>
    <row r="71" spans="1:8" ht="21" customHeight="1">
      <c r="A71" s="59"/>
      <c r="B71" s="60">
        <v>756</v>
      </c>
      <c r="C71" s="57"/>
      <c r="D71" s="60">
        <v>1209.5999999999999</v>
      </c>
      <c r="E71" s="57"/>
      <c r="F71" s="60">
        <v>302.39999999999998</v>
      </c>
      <c r="G71" s="57"/>
      <c r="H71" s="57"/>
    </row>
    <row r="72" spans="1:8" ht="21" customHeight="1">
      <c r="A72" s="59"/>
      <c r="B72" s="60">
        <v>567</v>
      </c>
      <c r="C72" s="57"/>
      <c r="D72" s="60">
        <v>907.2</v>
      </c>
      <c r="E72" s="57"/>
      <c r="F72" s="60">
        <v>189</v>
      </c>
      <c r="G72" s="57"/>
      <c r="H72" s="57"/>
    </row>
    <row r="73" spans="1:8" ht="21" customHeight="1">
      <c r="A73" s="59"/>
      <c r="B73" s="60">
        <v>378</v>
      </c>
      <c r="C73" s="57"/>
      <c r="D73" s="60">
        <v>604.79999999999995</v>
      </c>
      <c r="E73" s="57"/>
      <c r="F73" s="60">
        <v>75.599999999999994</v>
      </c>
      <c r="G73" s="57"/>
      <c r="H73" s="57"/>
    </row>
    <row r="74" spans="1:8" ht="21" customHeight="1">
      <c r="A74" s="59"/>
      <c r="B74" s="60">
        <v>283.5</v>
      </c>
      <c r="C74" s="57"/>
      <c r="D74" s="60">
        <v>453.6</v>
      </c>
      <c r="E74" s="57"/>
      <c r="F74" s="57"/>
      <c r="G74" s="57"/>
      <c r="H74" s="57"/>
    </row>
    <row r="75" spans="1:8" ht="21" customHeight="1">
      <c r="A75" s="59"/>
      <c r="B75" s="60">
        <v>189</v>
      </c>
      <c r="C75" s="57"/>
      <c r="D75" s="60">
        <v>302.39999999999998</v>
      </c>
      <c r="E75" s="57"/>
      <c r="F75" s="57"/>
      <c r="G75" s="57"/>
      <c r="H75" s="57"/>
    </row>
    <row r="76" spans="1:8" ht="21" customHeight="1">
      <c r="A76" s="59"/>
      <c r="B76" s="57"/>
      <c r="C76" s="57"/>
      <c r="D76" s="57"/>
      <c r="E76" s="57"/>
      <c r="F76" s="57"/>
      <c r="G76" s="57"/>
      <c r="H76" s="57"/>
    </row>
    <row r="77" spans="1:8" ht="21" customHeight="1">
      <c r="A77" s="59" t="s">
        <v>1426</v>
      </c>
      <c r="B77" s="60">
        <v>1737.75</v>
      </c>
      <c r="C77" s="59" t="s">
        <v>1427</v>
      </c>
      <c r="D77" s="60">
        <v>2780.4</v>
      </c>
      <c r="E77" s="59" t="s">
        <v>8</v>
      </c>
      <c r="F77" s="60">
        <v>761.3</v>
      </c>
      <c r="G77" s="57"/>
      <c r="H77" s="57"/>
    </row>
    <row r="78" spans="1:8" ht="21" customHeight="1">
      <c r="A78" s="59"/>
      <c r="B78" s="60">
        <v>1489.5</v>
      </c>
      <c r="C78" s="57"/>
      <c r="D78" s="60">
        <v>2383.1999999999998</v>
      </c>
      <c r="E78" s="57"/>
      <c r="F78" s="60">
        <v>662</v>
      </c>
      <c r="G78" s="57"/>
      <c r="H78" s="57"/>
    </row>
    <row r="79" spans="1:8" ht="21" customHeight="1">
      <c r="A79" s="59"/>
      <c r="B79" s="60">
        <v>1241.25</v>
      </c>
      <c r="C79" s="57"/>
      <c r="D79" s="60">
        <v>1986</v>
      </c>
      <c r="E79" s="57"/>
      <c r="F79" s="60">
        <v>562.70000000000005</v>
      </c>
      <c r="G79" s="57"/>
      <c r="H79" s="57"/>
    </row>
    <row r="80" spans="1:8" ht="21" customHeight="1">
      <c r="A80" s="59"/>
      <c r="B80" s="60">
        <v>1075.75</v>
      </c>
      <c r="C80" s="57"/>
      <c r="D80" s="60">
        <v>1721.2</v>
      </c>
      <c r="E80" s="57"/>
      <c r="F80" s="60">
        <v>463.4</v>
      </c>
      <c r="G80" s="57"/>
      <c r="H80" s="57"/>
    </row>
    <row r="81" spans="1:8" ht="21" customHeight="1">
      <c r="A81" s="59"/>
      <c r="B81" s="60">
        <v>827.5</v>
      </c>
      <c r="C81" s="57"/>
      <c r="D81" s="60">
        <v>1324</v>
      </c>
      <c r="E81" s="57"/>
      <c r="F81" s="60">
        <v>364.1</v>
      </c>
      <c r="G81" s="57"/>
      <c r="H81" s="57"/>
    </row>
    <row r="82" spans="1:8" ht="21" customHeight="1">
      <c r="A82" s="59"/>
      <c r="B82" s="60">
        <v>662</v>
      </c>
      <c r="C82" s="57"/>
      <c r="D82" s="60">
        <v>1059.2</v>
      </c>
      <c r="E82" s="57"/>
      <c r="F82" s="60">
        <v>264.8</v>
      </c>
      <c r="G82" s="57"/>
      <c r="H82" s="57"/>
    </row>
    <row r="83" spans="1:8" ht="21" customHeight="1">
      <c r="A83" s="59"/>
      <c r="B83" s="60">
        <v>496.5</v>
      </c>
      <c r="C83" s="57"/>
      <c r="D83" s="60">
        <v>794.4</v>
      </c>
      <c r="E83" s="57"/>
      <c r="F83" s="60">
        <v>165.5</v>
      </c>
      <c r="G83" s="57"/>
      <c r="H83" s="57"/>
    </row>
    <row r="84" spans="1:8" ht="21" customHeight="1">
      <c r="A84" s="59"/>
      <c r="B84" s="60">
        <v>331</v>
      </c>
      <c r="C84" s="57"/>
      <c r="D84" s="60">
        <v>529.6</v>
      </c>
      <c r="E84" s="57"/>
      <c r="F84" s="60">
        <v>66.2</v>
      </c>
      <c r="G84" s="57"/>
      <c r="H84" s="57"/>
    </row>
    <row r="85" spans="1:8" ht="21" customHeight="1">
      <c r="A85" s="59"/>
      <c r="B85" s="60">
        <v>248.25</v>
      </c>
      <c r="C85" s="57"/>
      <c r="D85" s="60">
        <v>397.2</v>
      </c>
      <c r="E85" s="57"/>
      <c r="F85" s="57"/>
      <c r="G85" s="57"/>
      <c r="H85" s="57"/>
    </row>
    <row r="86" spans="1:8" ht="21" customHeight="1">
      <c r="A86" s="59"/>
      <c r="B86" s="60">
        <v>165.5</v>
      </c>
      <c r="C86" s="57"/>
      <c r="D86" s="60">
        <v>264.8</v>
      </c>
      <c r="E86" s="57"/>
      <c r="F86" s="57"/>
      <c r="G86" s="57"/>
      <c r="H86" s="57"/>
    </row>
    <row r="87" spans="1:8" ht="21" customHeight="1">
      <c r="A87" s="59"/>
      <c r="B87" s="57"/>
      <c r="C87" s="57"/>
      <c r="D87" s="57"/>
      <c r="E87" s="57"/>
      <c r="F87" s="57"/>
      <c r="G87" s="57"/>
      <c r="H87" s="57"/>
    </row>
    <row r="88" spans="1:8" ht="21" customHeight="1">
      <c r="A88" s="59" t="s">
        <v>1428</v>
      </c>
      <c r="B88" s="60">
        <v>3000</v>
      </c>
      <c r="C88" s="59" t="s">
        <v>1429</v>
      </c>
      <c r="D88" s="60">
        <v>2000</v>
      </c>
      <c r="E88" s="59" t="s">
        <v>1430</v>
      </c>
      <c r="F88" s="60">
        <v>360</v>
      </c>
      <c r="G88" s="59" t="s">
        <v>1431</v>
      </c>
      <c r="H88" s="60">
        <v>240</v>
      </c>
    </row>
    <row r="89" spans="1:8" ht="21" customHeight="1">
      <c r="A89" s="59"/>
      <c r="B89" s="60">
        <v>1800</v>
      </c>
      <c r="C89" s="57"/>
      <c r="D89" s="60">
        <v>1200</v>
      </c>
      <c r="E89" s="57"/>
      <c r="F89" s="60">
        <v>240</v>
      </c>
      <c r="G89" s="57"/>
      <c r="H89" s="60">
        <v>160</v>
      </c>
    </row>
    <row r="90" spans="1:8" ht="21" customHeight="1">
      <c r="A90" s="59"/>
      <c r="B90" s="60">
        <v>1200</v>
      </c>
      <c r="C90" s="57"/>
      <c r="D90" s="60">
        <v>800</v>
      </c>
      <c r="E90" s="57"/>
      <c r="F90" s="57"/>
      <c r="G90" s="57"/>
      <c r="H90" s="57"/>
    </row>
    <row r="91" spans="1:8" ht="21" customHeight="1">
      <c r="A91" s="59"/>
      <c r="B91" s="57"/>
      <c r="C91" s="57"/>
      <c r="D91" s="57"/>
      <c r="E91" s="57"/>
      <c r="F91" s="57"/>
      <c r="G91" s="57"/>
      <c r="H91" s="57"/>
    </row>
    <row r="92" spans="1:8" ht="21" customHeight="1">
      <c r="A92" s="59" t="s">
        <v>1432</v>
      </c>
      <c r="B92" s="60">
        <v>1600</v>
      </c>
      <c r="C92" s="59" t="s">
        <v>8</v>
      </c>
      <c r="D92" s="60">
        <v>500</v>
      </c>
      <c r="E92" s="59" t="s">
        <v>29</v>
      </c>
      <c r="F92" s="60">
        <v>700</v>
      </c>
      <c r="G92" s="57"/>
      <c r="H92" s="57"/>
    </row>
    <row r="93" spans="1:8" ht="21" customHeight="1">
      <c r="A93" s="59"/>
      <c r="B93" s="60">
        <v>1200</v>
      </c>
      <c r="C93" s="57"/>
      <c r="D93" s="60">
        <v>300</v>
      </c>
      <c r="E93" s="57"/>
      <c r="F93" s="60">
        <v>525</v>
      </c>
      <c r="G93" s="57"/>
      <c r="H93" s="57"/>
    </row>
    <row r="94" spans="1:8" ht="21" customHeight="1">
      <c r="A94" s="59"/>
      <c r="B94" s="60">
        <v>800</v>
      </c>
      <c r="C94" s="57"/>
      <c r="D94" s="57"/>
      <c r="E94" s="57"/>
      <c r="F94" s="60">
        <v>350</v>
      </c>
      <c r="G94" s="57"/>
      <c r="H94" s="57"/>
    </row>
    <row r="95" spans="1:8" ht="21" customHeight="1">
      <c r="A95" s="59"/>
      <c r="B95" s="60">
        <v>400</v>
      </c>
      <c r="C95" s="57"/>
      <c r="D95" s="57"/>
      <c r="E95" s="57"/>
      <c r="F95" s="60">
        <v>175</v>
      </c>
      <c r="G95" s="57"/>
      <c r="H95" s="57"/>
    </row>
  </sheetData>
  <phoneticPr fontId="6" type="noConversion"/>
  <pageMargins left="0.75" right="0.75" top="1" bottom="1" header="0.5" footer="0.5"/>
  <pageSetup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170"/>
  <sheetViews>
    <sheetView workbookViewId="0">
      <selection activeCell="M16" sqref="M16"/>
    </sheetView>
  </sheetViews>
  <sheetFormatPr defaultColWidth="9.140625" defaultRowHeight="15.75" customHeight="1"/>
  <cols>
    <col min="1" max="1" width="3.85546875" style="139" customWidth="1"/>
    <col min="2" max="2" width="5" style="139" hidden="1" customWidth="1"/>
    <col min="3" max="3" width="28.42578125" style="1" customWidth="1"/>
    <col min="4" max="4" width="32.140625" style="1" customWidth="1"/>
    <col min="5" max="5" width="5.85546875" style="1" customWidth="1"/>
    <col min="6" max="6" width="7.140625" style="1" hidden="1" customWidth="1"/>
    <col min="7" max="7" width="8.42578125" style="1" hidden="1" customWidth="1"/>
    <col min="8" max="10" width="5.5703125" style="1" hidden="1" customWidth="1"/>
    <col min="11" max="11" width="8.42578125" style="108" customWidth="1"/>
    <col min="12" max="12" width="8.85546875" style="2" customWidth="1"/>
    <col min="13" max="13" width="8.42578125" style="2" customWidth="1"/>
    <col min="14" max="14" width="10.42578125" style="2" bestFit="1" customWidth="1"/>
    <col min="15" max="15" width="2.85546875" style="1" customWidth="1"/>
    <col min="16" max="16" width="9.140625" style="1" customWidth="1"/>
    <col min="17" max="17" width="10.140625" style="178" customWidth="1"/>
    <col min="18" max="16384" width="9.140625" style="1"/>
  </cols>
  <sheetData>
    <row r="1" spans="1:17" ht="15.75" customHeight="1">
      <c r="C1" s="1" t="s">
        <v>11</v>
      </c>
    </row>
    <row r="2" spans="1:17" ht="15.75" customHeight="1">
      <c r="C2" s="1" t="s">
        <v>10</v>
      </c>
      <c r="P2" s="2"/>
    </row>
    <row r="3" spans="1:17" ht="18.95" customHeight="1">
      <c r="B3" s="139" t="s">
        <v>3</v>
      </c>
      <c r="C3" s="139" t="s">
        <v>4</v>
      </c>
      <c r="D3" s="139" t="s">
        <v>5</v>
      </c>
      <c r="E3" s="139" t="s">
        <v>29</v>
      </c>
      <c r="F3" s="139" t="s">
        <v>276</v>
      </c>
      <c r="G3" s="139" t="s">
        <v>32</v>
      </c>
      <c r="H3" s="139" t="s">
        <v>31</v>
      </c>
      <c r="I3" s="139" t="s">
        <v>14</v>
      </c>
      <c r="J3" s="139" t="s">
        <v>1496</v>
      </c>
      <c r="K3" s="108" t="s">
        <v>6</v>
      </c>
      <c r="L3" s="2" t="s">
        <v>7</v>
      </c>
      <c r="M3" s="2" t="s">
        <v>2</v>
      </c>
      <c r="N3" s="2" t="s">
        <v>8</v>
      </c>
      <c r="P3" s="139" t="s">
        <v>9</v>
      </c>
    </row>
    <row r="4" spans="1:17" s="178" customFormat="1" ht="15.75" customHeight="1">
      <c r="A4" s="76">
        <v>1</v>
      </c>
      <c r="B4" s="76">
        <v>139</v>
      </c>
      <c r="C4" s="79" t="s">
        <v>462</v>
      </c>
      <c r="D4" s="79" t="s">
        <v>673</v>
      </c>
      <c r="E4" s="79" t="s">
        <v>29</v>
      </c>
      <c r="F4" s="79"/>
      <c r="G4" s="79" t="s">
        <v>32</v>
      </c>
      <c r="H4" s="79" t="s">
        <v>31</v>
      </c>
      <c r="I4" s="79" t="s">
        <v>14</v>
      </c>
      <c r="J4" s="79"/>
      <c r="K4" s="77">
        <v>17.295000000000002</v>
      </c>
      <c r="L4" s="78">
        <v>16.861999999999998</v>
      </c>
      <c r="M4" s="78">
        <f t="shared" ref="M4:M35" si="0">+K4+L4</f>
        <v>34.156999999999996</v>
      </c>
      <c r="N4" s="78">
        <v>16.984000000000002</v>
      </c>
      <c r="O4" s="74"/>
      <c r="P4" s="78">
        <f t="shared" ref="P4:P35" si="1">+M4+N4</f>
        <v>51.140999999999998</v>
      </c>
      <c r="Q4" s="200">
        <v>2780.4</v>
      </c>
    </row>
    <row r="5" spans="1:17" s="178" customFormat="1" ht="15.75" customHeight="1">
      <c r="A5" s="76">
        <v>2</v>
      </c>
      <c r="B5" s="76">
        <v>18</v>
      </c>
      <c r="C5" s="79" t="s">
        <v>306</v>
      </c>
      <c r="D5" s="79" t="s">
        <v>488</v>
      </c>
      <c r="E5" s="79" t="s">
        <v>29</v>
      </c>
      <c r="F5" s="79"/>
      <c r="G5" s="79" t="s">
        <v>32</v>
      </c>
      <c r="H5" s="79"/>
      <c r="I5" s="79" t="s">
        <v>14</v>
      </c>
      <c r="J5" s="79"/>
      <c r="K5" s="77">
        <v>17.417999999999999</v>
      </c>
      <c r="L5" s="78">
        <v>17.315999999999999</v>
      </c>
      <c r="M5" s="78">
        <f t="shared" si="0"/>
        <v>34.733999999999995</v>
      </c>
      <c r="N5" s="78">
        <v>16.957000000000001</v>
      </c>
      <c r="O5" s="74"/>
      <c r="P5" s="78">
        <f t="shared" si="1"/>
        <v>51.690999999999995</v>
      </c>
      <c r="Q5" s="200">
        <v>2383.1999999999998</v>
      </c>
    </row>
    <row r="6" spans="1:17" s="178" customFormat="1" ht="15.75" customHeight="1">
      <c r="A6" s="76">
        <v>3</v>
      </c>
      <c r="B6" s="76">
        <v>12</v>
      </c>
      <c r="C6" s="79" t="s">
        <v>379</v>
      </c>
      <c r="D6" s="79" t="s">
        <v>478</v>
      </c>
      <c r="E6" s="79" t="s">
        <v>29</v>
      </c>
      <c r="F6" s="79"/>
      <c r="G6" s="79" t="s">
        <v>32</v>
      </c>
      <c r="H6" s="79"/>
      <c r="I6" s="79"/>
      <c r="J6" s="79" t="s">
        <v>1496</v>
      </c>
      <c r="K6" s="77">
        <v>17.132999999999999</v>
      </c>
      <c r="L6" s="78">
        <v>17.052</v>
      </c>
      <c r="M6" s="78">
        <f t="shared" si="0"/>
        <v>34.185000000000002</v>
      </c>
      <c r="N6" s="78">
        <v>17.535</v>
      </c>
      <c r="O6" s="74"/>
      <c r="P6" s="78">
        <f t="shared" si="1"/>
        <v>51.72</v>
      </c>
      <c r="Q6" s="200">
        <v>1986</v>
      </c>
    </row>
    <row r="7" spans="1:17" s="178" customFormat="1" ht="15.75" customHeight="1">
      <c r="A7" s="76">
        <v>4</v>
      </c>
      <c r="B7" s="76">
        <v>137</v>
      </c>
      <c r="C7" s="79" t="s">
        <v>332</v>
      </c>
      <c r="D7" s="79" t="s">
        <v>671</v>
      </c>
      <c r="E7" s="79" t="s">
        <v>29</v>
      </c>
      <c r="F7" s="79"/>
      <c r="G7" s="79" t="s">
        <v>32</v>
      </c>
      <c r="H7" s="79" t="s">
        <v>31</v>
      </c>
      <c r="I7" s="79" t="s">
        <v>14</v>
      </c>
      <c r="J7" s="79"/>
      <c r="K7" s="77">
        <v>17.344999999999999</v>
      </c>
      <c r="L7" s="78">
        <v>17.414999999999999</v>
      </c>
      <c r="M7" s="78">
        <f t="shared" si="0"/>
        <v>34.76</v>
      </c>
      <c r="N7" s="78">
        <v>16.963000000000001</v>
      </c>
      <c r="O7" s="74"/>
      <c r="P7" s="78">
        <f t="shared" si="1"/>
        <v>51.722999999999999</v>
      </c>
      <c r="Q7" s="200">
        <v>1721.2</v>
      </c>
    </row>
    <row r="8" spans="1:17" s="178" customFormat="1" ht="15.75" customHeight="1">
      <c r="A8" s="76">
        <v>5</v>
      </c>
      <c r="B8" s="76">
        <v>97</v>
      </c>
      <c r="C8" s="79" t="s">
        <v>606</v>
      </c>
      <c r="D8" s="79" t="s">
        <v>607</v>
      </c>
      <c r="E8" s="79" t="s">
        <v>29</v>
      </c>
      <c r="F8" s="79"/>
      <c r="G8" s="79" t="s">
        <v>32</v>
      </c>
      <c r="H8" s="79" t="s">
        <v>31</v>
      </c>
      <c r="I8" s="79" t="s">
        <v>14</v>
      </c>
      <c r="J8" s="79"/>
      <c r="K8" s="77">
        <v>17.518000000000001</v>
      </c>
      <c r="L8" s="78">
        <v>17.111000000000001</v>
      </c>
      <c r="M8" s="78">
        <f t="shared" si="0"/>
        <v>34.629000000000005</v>
      </c>
      <c r="N8" s="78">
        <v>17.233000000000001</v>
      </c>
      <c r="O8" s="74"/>
      <c r="P8" s="78">
        <f t="shared" si="1"/>
        <v>51.862000000000009</v>
      </c>
      <c r="Q8" s="200">
        <v>1324</v>
      </c>
    </row>
    <row r="9" spans="1:17" s="178" customFormat="1" ht="15.75" customHeight="1">
      <c r="A9" s="76">
        <v>6</v>
      </c>
      <c r="B9" s="76">
        <v>109</v>
      </c>
      <c r="C9" s="79" t="s">
        <v>496</v>
      </c>
      <c r="D9" s="79" t="s">
        <v>625</v>
      </c>
      <c r="E9" s="79" t="s">
        <v>29</v>
      </c>
      <c r="F9" s="79"/>
      <c r="G9" s="79" t="s">
        <v>32</v>
      </c>
      <c r="H9" s="79" t="s">
        <v>31</v>
      </c>
      <c r="I9" s="79"/>
      <c r="J9" s="79"/>
      <c r="K9" s="77">
        <v>17.512</v>
      </c>
      <c r="L9" s="78">
        <v>17.105</v>
      </c>
      <c r="M9" s="78">
        <f t="shared" si="0"/>
        <v>34.617000000000004</v>
      </c>
      <c r="N9" s="78">
        <v>17.245999999999999</v>
      </c>
      <c r="O9" s="74"/>
      <c r="P9" s="78">
        <f t="shared" si="1"/>
        <v>51.863</v>
      </c>
      <c r="Q9" s="200">
        <v>1059.2</v>
      </c>
    </row>
    <row r="10" spans="1:17" s="178" customFormat="1" ht="15.75" customHeight="1">
      <c r="A10" s="76">
        <v>7</v>
      </c>
      <c r="B10" s="76">
        <v>108</v>
      </c>
      <c r="C10" s="79" t="s">
        <v>623</v>
      </c>
      <c r="D10" s="79" t="s">
        <v>624</v>
      </c>
      <c r="E10" s="79" t="s">
        <v>29</v>
      </c>
      <c r="F10" s="79"/>
      <c r="G10" s="79" t="s">
        <v>32</v>
      </c>
      <c r="H10" s="79" t="s">
        <v>31</v>
      </c>
      <c r="I10" s="79"/>
      <c r="J10" s="79"/>
      <c r="K10" s="77">
        <v>17.408999999999999</v>
      </c>
      <c r="L10" s="78">
        <v>17.666</v>
      </c>
      <c r="M10" s="78">
        <f t="shared" si="0"/>
        <v>35.075000000000003</v>
      </c>
      <c r="N10" s="78">
        <v>16.792000000000002</v>
      </c>
      <c r="O10" s="74"/>
      <c r="P10" s="78">
        <f t="shared" si="1"/>
        <v>51.867000000000004</v>
      </c>
      <c r="Q10" s="200">
        <v>794.4</v>
      </c>
    </row>
    <row r="11" spans="1:17" s="178" customFormat="1" ht="15.75" customHeight="1">
      <c r="A11" s="76">
        <v>8</v>
      </c>
      <c r="B11" s="76">
        <v>30</v>
      </c>
      <c r="C11" s="79" t="s">
        <v>354</v>
      </c>
      <c r="D11" s="79" t="s">
        <v>509</v>
      </c>
      <c r="E11" s="79"/>
      <c r="F11" s="79" t="s">
        <v>276</v>
      </c>
      <c r="G11" s="79" t="s">
        <v>32</v>
      </c>
      <c r="H11" s="79"/>
      <c r="I11" s="79"/>
      <c r="J11" s="79"/>
      <c r="K11" s="77">
        <v>17.547999999999998</v>
      </c>
      <c r="L11" s="78">
        <v>17.472999999999999</v>
      </c>
      <c r="M11" s="78">
        <f t="shared" si="0"/>
        <v>35.021000000000001</v>
      </c>
      <c r="N11" s="78">
        <v>17.245999999999999</v>
      </c>
      <c r="O11" s="74"/>
      <c r="P11" s="78">
        <f t="shared" si="1"/>
        <v>52.266999999999996</v>
      </c>
      <c r="Q11" s="200">
        <v>529.6</v>
      </c>
    </row>
    <row r="12" spans="1:17" s="178" customFormat="1" ht="15.75" customHeight="1">
      <c r="A12" s="76">
        <v>9</v>
      </c>
      <c r="B12" s="76">
        <v>31</v>
      </c>
      <c r="C12" s="79" t="s">
        <v>232</v>
      </c>
      <c r="D12" s="79" t="s">
        <v>510</v>
      </c>
      <c r="E12" s="79"/>
      <c r="F12" s="79"/>
      <c r="G12" s="79" t="s">
        <v>32</v>
      </c>
      <c r="H12" s="79"/>
      <c r="I12" s="79" t="s">
        <v>14</v>
      </c>
      <c r="J12" s="79"/>
      <c r="K12" s="77">
        <v>17.366</v>
      </c>
      <c r="L12" s="78">
        <v>17.597999999999999</v>
      </c>
      <c r="M12" s="78">
        <f t="shared" si="0"/>
        <v>34.963999999999999</v>
      </c>
      <c r="N12" s="78">
        <v>17.445</v>
      </c>
      <c r="O12" s="74"/>
      <c r="P12" s="78">
        <f t="shared" si="1"/>
        <v>52.408999999999999</v>
      </c>
      <c r="Q12" s="200">
        <v>397.2</v>
      </c>
    </row>
    <row r="13" spans="1:17" s="178" customFormat="1" ht="15.75" customHeight="1">
      <c r="A13" s="76">
        <v>10</v>
      </c>
      <c r="B13" s="76">
        <v>115</v>
      </c>
      <c r="C13" s="79" t="s">
        <v>634</v>
      </c>
      <c r="D13" s="79" t="s">
        <v>635</v>
      </c>
      <c r="E13" s="79" t="s">
        <v>29</v>
      </c>
      <c r="F13" s="79"/>
      <c r="G13" s="79" t="s">
        <v>32</v>
      </c>
      <c r="H13" s="79" t="s">
        <v>31</v>
      </c>
      <c r="I13" s="79" t="s">
        <v>14</v>
      </c>
      <c r="J13" s="79"/>
      <c r="K13" s="77">
        <v>17.716000000000001</v>
      </c>
      <c r="L13" s="78">
        <v>17.411999999999999</v>
      </c>
      <c r="M13" s="78">
        <f t="shared" si="0"/>
        <v>35.128</v>
      </c>
      <c r="N13" s="78">
        <v>17.462</v>
      </c>
      <c r="O13" s="74"/>
      <c r="P13" s="78">
        <f t="shared" si="1"/>
        <v>52.59</v>
      </c>
      <c r="Q13" s="200">
        <v>264.8</v>
      </c>
    </row>
    <row r="14" spans="1:17" s="178" customFormat="1" ht="15.75" customHeight="1">
      <c r="A14" s="139">
        <v>11</v>
      </c>
      <c r="B14" s="139">
        <v>62</v>
      </c>
      <c r="C14" s="53" t="s">
        <v>462</v>
      </c>
      <c r="D14" s="53" t="s">
        <v>559</v>
      </c>
      <c r="E14" s="53" t="s">
        <v>29</v>
      </c>
      <c r="F14" s="53"/>
      <c r="G14" s="53" t="s">
        <v>32</v>
      </c>
      <c r="H14" s="53"/>
      <c r="I14" s="53" t="s">
        <v>14</v>
      </c>
      <c r="J14" s="53"/>
      <c r="K14" s="108">
        <v>17.213999999999999</v>
      </c>
      <c r="L14" s="2">
        <v>17.8</v>
      </c>
      <c r="M14" s="2">
        <f t="shared" si="0"/>
        <v>35.013999999999996</v>
      </c>
      <c r="N14" s="2">
        <v>19.939</v>
      </c>
      <c r="O14" s="1"/>
      <c r="P14" s="2">
        <f t="shared" si="1"/>
        <v>54.952999999999996</v>
      </c>
    </row>
    <row r="15" spans="1:17" ht="15.75" customHeight="1">
      <c r="A15" s="139">
        <v>12</v>
      </c>
      <c r="B15" s="139">
        <v>96</v>
      </c>
      <c r="C15" s="53" t="s">
        <v>332</v>
      </c>
      <c r="D15" s="53" t="s">
        <v>605</v>
      </c>
      <c r="E15" s="53" t="s">
        <v>29</v>
      </c>
      <c r="F15" s="53"/>
      <c r="G15" s="53" t="s">
        <v>32</v>
      </c>
      <c r="H15" s="53" t="s">
        <v>31</v>
      </c>
      <c r="I15" s="53" t="s">
        <v>14</v>
      </c>
      <c r="J15" s="53"/>
      <c r="K15" s="108">
        <v>17.204000000000001</v>
      </c>
      <c r="L15" s="2">
        <v>17.539000000000001</v>
      </c>
      <c r="M15" s="2">
        <f t="shared" si="0"/>
        <v>34.743000000000002</v>
      </c>
      <c r="N15" s="2">
        <v>22.452999999999999</v>
      </c>
      <c r="P15" s="2">
        <f t="shared" si="1"/>
        <v>57.195999999999998</v>
      </c>
      <c r="Q15" s="180"/>
    </row>
    <row r="16" spans="1:17" ht="15.75" customHeight="1">
      <c r="A16" s="139">
        <v>13</v>
      </c>
      <c r="B16" s="139">
        <v>90</v>
      </c>
      <c r="C16" s="53" t="s">
        <v>315</v>
      </c>
      <c r="D16" s="53" t="s">
        <v>597</v>
      </c>
      <c r="E16" s="53" t="s">
        <v>29</v>
      </c>
      <c r="F16" s="53"/>
      <c r="G16" s="53" t="s">
        <v>32</v>
      </c>
      <c r="H16" s="53" t="s">
        <v>31</v>
      </c>
      <c r="I16" s="53" t="s">
        <v>14</v>
      </c>
      <c r="J16" s="53"/>
      <c r="K16" s="108">
        <v>17.375</v>
      </c>
      <c r="L16" s="2">
        <v>17.535</v>
      </c>
      <c r="M16" s="2">
        <f t="shared" si="0"/>
        <v>34.909999999999997</v>
      </c>
      <c r="N16" s="2">
        <v>22.411999999999999</v>
      </c>
      <c r="P16" s="2">
        <f t="shared" si="1"/>
        <v>57.321999999999996</v>
      </c>
      <c r="Q16" s="180"/>
    </row>
    <row r="17" spans="1:17" s="178" customFormat="1" ht="15.75" customHeight="1">
      <c r="A17" s="139">
        <v>14</v>
      </c>
      <c r="B17" s="139">
        <v>58</v>
      </c>
      <c r="C17" s="53" t="s">
        <v>317</v>
      </c>
      <c r="D17" s="53" t="s">
        <v>553</v>
      </c>
      <c r="E17" s="53" t="s">
        <v>29</v>
      </c>
      <c r="F17" s="53"/>
      <c r="G17" s="53" t="s">
        <v>32</v>
      </c>
      <c r="H17" s="53"/>
      <c r="I17" s="53" t="s">
        <v>14</v>
      </c>
      <c r="J17" s="53"/>
      <c r="K17" s="108">
        <v>17.327000000000002</v>
      </c>
      <c r="L17" s="2">
        <v>17.524999999999999</v>
      </c>
      <c r="M17" s="2">
        <f t="shared" si="0"/>
        <v>34.852000000000004</v>
      </c>
      <c r="N17" s="2">
        <v>22.632999999999999</v>
      </c>
      <c r="O17" s="1"/>
      <c r="P17" s="2">
        <f t="shared" si="1"/>
        <v>57.484999999999999</v>
      </c>
      <c r="Q17" s="180"/>
    </row>
    <row r="18" spans="1:17" s="178" customFormat="1" ht="15.75" customHeight="1">
      <c r="A18" s="139">
        <v>15</v>
      </c>
      <c r="B18" s="139">
        <v>48</v>
      </c>
      <c r="C18" s="53" t="s">
        <v>537</v>
      </c>
      <c r="D18" s="53" t="s">
        <v>538</v>
      </c>
      <c r="E18" s="53"/>
      <c r="F18" s="53"/>
      <c r="G18" s="53"/>
      <c r="H18" s="53"/>
      <c r="I18" s="53"/>
      <c r="J18" s="53"/>
      <c r="K18" s="108">
        <v>17.521000000000001</v>
      </c>
      <c r="L18" s="2">
        <v>17.477</v>
      </c>
      <c r="M18" s="2">
        <f t="shared" si="0"/>
        <v>34.998000000000005</v>
      </c>
      <c r="N18" s="2">
        <v>22.672000000000001</v>
      </c>
      <c r="O18" s="1"/>
      <c r="P18" s="2">
        <f t="shared" si="1"/>
        <v>57.67</v>
      </c>
    </row>
    <row r="19" spans="1:17" s="178" customFormat="1" ht="15.75" customHeight="1">
      <c r="A19" s="139"/>
      <c r="B19" s="139">
        <v>91</v>
      </c>
      <c r="C19" s="53" t="s">
        <v>237</v>
      </c>
      <c r="D19" s="53" t="s">
        <v>598</v>
      </c>
      <c r="E19" s="53" t="s">
        <v>29</v>
      </c>
      <c r="F19" s="53"/>
      <c r="G19" s="53" t="s">
        <v>32</v>
      </c>
      <c r="H19" s="53" t="s">
        <v>31</v>
      </c>
      <c r="I19" s="53" t="s">
        <v>14</v>
      </c>
      <c r="J19" s="53"/>
      <c r="K19" s="108">
        <v>17.399999999999999</v>
      </c>
      <c r="L19" s="2">
        <v>17.731000000000002</v>
      </c>
      <c r="M19" s="2">
        <f t="shared" si="0"/>
        <v>35.131</v>
      </c>
      <c r="N19" s="2"/>
      <c r="O19" s="1"/>
      <c r="P19" s="2">
        <f t="shared" si="1"/>
        <v>35.131</v>
      </c>
    </row>
    <row r="20" spans="1:17" s="178" customFormat="1" ht="15.75" customHeight="1">
      <c r="A20" s="139"/>
      <c r="B20" s="139">
        <v>35</v>
      </c>
      <c r="C20" s="53" t="s">
        <v>317</v>
      </c>
      <c r="D20" s="53" t="s">
        <v>517</v>
      </c>
      <c r="E20" s="53" t="s">
        <v>29</v>
      </c>
      <c r="F20" s="53"/>
      <c r="G20" s="53" t="s">
        <v>32</v>
      </c>
      <c r="H20" s="53"/>
      <c r="I20" s="53" t="s">
        <v>14</v>
      </c>
      <c r="J20" s="53"/>
      <c r="K20" s="108">
        <v>17.529</v>
      </c>
      <c r="L20" s="2">
        <v>17.684000000000001</v>
      </c>
      <c r="M20" s="2">
        <f t="shared" si="0"/>
        <v>35.213000000000001</v>
      </c>
      <c r="N20" s="2"/>
      <c r="O20" s="1"/>
      <c r="P20" s="2">
        <f t="shared" si="1"/>
        <v>35.213000000000001</v>
      </c>
    </row>
    <row r="21" spans="1:17" s="178" customFormat="1" ht="15.75" customHeight="1">
      <c r="A21" s="139"/>
      <c r="B21" s="139">
        <v>44</v>
      </c>
      <c r="C21" s="53" t="s">
        <v>530</v>
      </c>
      <c r="D21" s="53" t="s">
        <v>531</v>
      </c>
      <c r="E21" s="53" t="s">
        <v>29</v>
      </c>
      <c r="F21" s="53"/>
      <c r="G21" s="53" t="s">
        <v>32</v>
      </c>
      <c r="H21" s="53"/>
      <c r="I21" s="53"/>
      <c r="J21" s="53"/>
      <c r="K21" s="108">
        <v>17.731000000000002</v>
      </c>
      <c r="L21" s="2">
        <v>17.486000000000001</v>
      </c>
      <c r="M21" s="2">
        <f t="shared" si="0"/>
        <v>35.216999999999999</v>
      </c>
      <c r="N21" s="2"/>
      <c r="O21" s="1"/>
      <c r="P21" s="2">
        <f t="shared" si="1"/>
        <v>35.216999999999999</v>
      </c>
    </row>
    <row r="22" spans="1:17" s="178" customFormat="1" ht="15.75" customHeight="1">
      <c r="A22" s="139"/>
      <c r="B22" s="139">
        <v>7</v>
      </c>
      <c r="C22" s="53" t="s">
        <v>396</v>
      </c>
      <c r="D22" s="53" t="s">
        <v>470</v>
      </c>
      <c r="E22" s="53"/>
      <c r="F22" s="53"/>
      <c r="G22" s="53" t="s">
        <v>32</v>
      </c>
      <c r="H22" s="53"/>
      <c r="I22" s="53" t="s">
        <v>14</v>
      </c>
      <c r="J22" s="53"/>
      <c r="K22" s="108">
        <v>17.82</v>
      </c>
      <c r="L22" s="2">
        <v>17.408000000000001</v>
      </c>
      <c r="M22" s="2">
        <f t="shared" si="0"/>
        <v>35.228000000000002</v>
      </c>
      <c r="N22" s="2"/>
      <c r="O22" s="1"/>
      <c r="P22" s="2">
        <f t="shared" si="1"/>
        <v>35.228000000000002</v>
      </c>
    </row>
    <row r="23" spans="1:17" s="178" customFormat="1" ht="15.75" customHeight="1">
      <c r="A23" s="139"/>
      <c r="B23" s="139">
        <v>100</v>
      </c>
      <c r="C23" s="53" t="s">
        <v>610</v>
      </c>
      <c r="D23" s="53" t="s">
        <v>611</v>
      </c>
      <c r="E23" s="53" t="s">
        <v>29</v>
      </c>
      <c r="F23" s="53"/>
      <c r="G23" s="53" t="s">
        <v>32</v>
      </c>
      <c r="H23" s="53" t="s">
        <v>31</v>
      </c>
      <c r="I23" s="53" t="s">
        <v>14</v>
      </c>
      <c r="J23" s="53"/>
      <c r="K23" s="108">
        <v>17.821999999999999</v>
      </c>
      <c r="L23" s="2">
        <v>17.439</v>
      </c>
      <c r="M23" s="2">
        <f t="shared" si="0"/>
        <v>35.260999999999996</v>
      </c>
      <c r="N23" s="2"/>
      <c r="O23" s="1"/>
      <c r="P23" s="2">
        <f t="shared" si="1"/>
        <v>35.260999999999996</v>
      </c>
    </row>
    <row r="24" spans="1:17" s="178" customFormat="1" ht="15.75" customHeight="1">
      <c r="A24" s="139"/>
      <c r="B24" s="139">
        <v>51</v>
      </c>
      <c r="C24" s="53" t="s">
        <v>542</v>
      </c>
      <c r="D24" s="53" t="s">
        <v>543</v>
      </c>
      <c r="E24" s="53"/>
      <c r="F24" s="53"/>
      <c r="G24" s="53"/>
      <c r="H24" s="53"/>
      <c r="I24" s="53"/>
      <c r="J24" s="53"/>
      <c r="K24" s="108">
        <v>17.855</v>
      </c>
      <c r="L24" s="2">
        <v>17.443999999999999</v>
      </c>
      <c r="M24" s="2">
        <f t="shared" si="0"/>
        <v>35.298999999999999</v>
      </c>
      <c r="N24" s="2"/>
      <c r="O24" s="1"/>
      <c r="P24" s="2">
        <f t="shared" si="1"/>
        <v>35.298999999999999</v>
      </c>
    </row>
    <row r="25" spans="1:17" s="178" customFormat="1" ht="15.75" customHeight="1">
      <c r="A25" s="139"/>
      <c r="B25" s="139">
        <v>83</v>
      </c>
      <c r="C25" s="53" t="s">
        <v>323</v>
      </c>
      <c r="D25" s="53" t="s">
        <v>586</v>
      </c>
      <c r="E25" s="53" t="s">
        <v>29</v>
      </c>
      <c r="F25" s="53"/>
      <c r="G25" s="53" t="s">
        <v>32</v>
      </c>
      <c r="H25" s="53" t="s">
        <v>31</v>
      </c>
      <c r="I25" s="53"/>
      <c r="J25" s="53"/>
      <c r="K25" s="108">
        <v>17.553000000000001</v>
      </c>
      <c r="L25" s="2">
        <v>17.768000000000001</v>
      </c>
      <c r="M25" s="2">
        <f t="shared" si="0"/>
        <v>35.320999999999998</v>
      </c>
      <c r="N25" s="2"/>
      <c r="O25" s="1"/>
      <c r="P25" s="2">
        <f t="shared" si="1"/>
        <v>35.320999999999998</v>
      </c>
    </row>
    <row r="26" spans="1:17" s="178" customFormat="1" ht="15.75" customHeight="1">
      <c r="A26" s="139"/>
      <c r="B26" s="139">
        <v>111</v>
      </c>
      <c r="C26" s="53" t="s">
        <v>628</v>
      </c>
      <c r="D26" s="53" t="s">
        <v>629</v>
      </c>
      <c r="E26" s="53"/>
      <c r="F26" s="53"/>
      <c r="G26" s="53" t="s">
        <v>32</v>
      </c>
      <c r="H26" s="53" t="s">
        <v>31</v>
      </c>
      <c r="I26" s="53" t="s">
        <v>14</v>
      </c>
      <c r="J26" s="53"/>
      <c r="K26" s="108">
        <v>17.713000000000001</v>
      </c>
      <c r="L26" s="2">
        <v>17.683</v>
      </c>
      <c r="M26" s="2">
        <f t="shared" si="0"/>
        <v>35.396000000000001</v>
      </c>
      <c r="N26" s="2"/>
      <c r="O26" s="1"/>
      <c r="P26" s="2">
        <f t="shared" si="1"/>
        <v>35.396000000000001</v>
      </c>
    </row>
    <row r="27" spans="1:17" s="178" customFormat="1" ht="15.75" customHeight="1">
      <c r="A27" s="139"/>
      <c r="B27" s="139">
        <v>104</v>
      </c>
      <c r="C27" s="53" t="s">
        <v>617</v>
      </c>
      <c r="D27" s="53" t="s">
        <v>618</v>
      </c>
      <c r="E27" s="53"/>
      <c r="F27" s="53"/>
      <c r="G27" s="53" t="s">
        <v>32</v>
      </c>
      <c r="H27" s="53" t="s">
        <v>31</v>
      </c>
      <c r="I27" s="53" t="s">
        <v>14</v>
      </c>
      <c r="J27" s="53"/>
      <c r="K27" s="108">
        <v>17.734000000000002</v>
      </c>
      <c r="L27" s="2">
        <v>17.677</v>
      </c>
      <c r="M27" s="2">
        <f t="shared" si="0"/>
        <v>35.411000000000001</v>
      </c>
      <c r="N27" s="2"/>
      <c r="O27" s="1"/>
      <c r="P27" s="2">
        <f t="shared" si="1"/>
        <v>35.411000000000001</v>
      </c>
    </row>
    <row r="28" spans="1:17" s="178" customFormat="1" ht="15.75" customHeight="1">
      <c r="A28" s="139"/>
      <c r="B28" s="139">
        <v>16</v>
      </c>
      <c r="C28" s="53" t="s">
        <v>484</v>
      </c>
      <c r="D28" s="53" t="s">
        <v>487</v>
      </c>
      <c r="E28" s="53" t="s">
        <v>29</v>
      </c>
      <c r="F28" s="53"/>
      <c r="G28" s="53"/>
      <c r="H28" s="53"/>
      <c r="I28" s="53" t="s">
        <v>14</v>
      </c>
      <c r="J28" s="53"/>
      <c r="K28" s="108">
        <v>17.827999999999999</v>
      </c>
      <c r="L28" s="2">
        <v>17.66</v>
      </c>
      <c r="M28" s="2">
        <f t="shared" si="0"/>
        <v>35.488</v>
      </c>
      <c r="N28" s="2"/>
      <c r="O28" s="1"/>
      <c r="P28" s="2">
        <f t="shared" si="1"/>
        <v>35.488</v>
      </c>
    </row>
    <row r="29" spans="1:17" s="178" customFormat="1" ht="15.75" customHeight="1">
      <c r="A29" s="139"/>
      <c r="B29" s="139">
        <v>72</v>
      </c>
      <c r="C29" s="53" t="s">
        <v>396</v>
      </c>
      <c r="D29" s="53" t="s">
        <v>573</v>
      </c>
      <c r="E29" s="53"/>
      <c r="F29" s="53"/>
      <c r="G29" s="53" t="s">
        <v>32</v>
      </c>
      <c r="H29" s="53"/>
      <c r="I29" s="53" t="s">
        <v>14</v>
      </c>
      <c r="J29" s="53"/>
      <c r="K29" s="108">
        <v>17.584</v>
      </c>
      <c r="L29" s="2">
        <v>17.952000000000002</v>
      </c>
      <c r="M29" s="2">
        <f t="shared" si="0"/>
        <v>35.536000000000001</v>
      </c>
      <c r="N29" s="2"/>
      <c r="O29" s="1"/>
      <c r="P29" s="2">
        <f t="shared" si="1"/>
        <v>35.536000000000001</v>
      </c>
    </row>
    <row r="30" spans="1:17" s="178" customFormat="1" ht="15.75" customHeight="1">
      <c r="A30" s="139"/>
      <c r="B30" s="139">
        <v>32</v>
      </c>
      <c r="C30" s="53" t="s">
        <v>511</v>
      </c>
      <c r="D30" s="53" t="s">
        <v>512</v>
      </c>
      <c r="E30" s="53"/>
      <c r="F30" s="53" t="s">
        <v>276</v>
      </c>
      <c r="G30" s="53" t="s">
        <v>32</v>
      </c>
      <c r="H30" s="53"/>
      <c r="I30" s="53" t="s">
        <v>14</v>
      </c>
      <c r="J30" s="53"/>
      <c r="K30" s="108">
        <v>17.757000000000001</v>
      </c>
      <c r="L30" s="2">
        <v>17.815000000000001</v>
      </c>
      <c r="M30" s="2">
        <f t="shared" si="0"/>
        <v>35.572000000000003</v>
      </c>
      <c r="N30" s="2"/>
      <c r="O30" s="1"/>
      <c r="P30" s="2">
        <f t="shared" si="1"/>
        <v>35.572000000000003</v>
      </c>
    </row>
    <row r="31" spans="1:17" s="178" customFormat="1" ht="15.75" customHeight="1">
      <c r="A31" s="139"/>
      <c r="B31" s="139">
        <v>113</v>
      </c>
      <c r="C31" s="53" t="s">
        <v>631</v>
      </c>
      <c r="D31" s="53" t="s">
        <v>632</v>
      </c>
      <c r="E31" s="53" t="s">
        <v>29</v>
      </c>
      <c r="F31" s="53"/>
      <c r="G31" s="53" t="s">
        <v>32</v>
      </c>
      <c r="H31" s="53" t="s">
        <v>31</v>
      </c>
      <c r="I31" s="53" t="s">
        <v>14</v>
      </c>
      <c r="J31" s="53"/>
      <c r="K31" s="108">
        <v>17.859000000000002</v>
      </c>
      <c r="L31" s="2">
        <v>17.72</v>
      </c>
      <c r="M31" s="2">
        <f t="shared" si="0"/>
        <v>35.579000000000001</v>
      </c>
      <c r="N31" s="2"/>
      <c r="O31" s="1"/>
      <c r="P31" s="2">
        <f t="shared" si="1"/>
        <v>35.579000000000001</v>
      </c>
    </row>
    <row r="32" spans="1:17" s="178" customFormat="1" ht="15.75" customHeight="1">
      <c r="A32" s="139"/>
      <c r="B32" s="139">
        <v>138</v>
      </c>
      <c r="C32" s="53" t="s">
        <v>511</v>
      </c>
      <c r="D32" s="53" t="s">
        <v>672</v>
      </c>
      <c r="E32" s="53" t="s">
        <v>29</v>
      </c>
      <c r="F32" s="53" t="s">
        <v>276</v>
      </c>
      <c r="G32" s="53"/>
      <c r="H32" s="53" t="s">
        <v>31</v>
      </c>
      <c r="I32" s="53" t="s">
        <v>14</v>
      </c>
      <c r="J32" s="53"/>
      <c r="K32" s="108">
        <v>18.102</v>
      </c>
      <c r="L32" s="2">
        <v>17.548999999999999</v>
      </c>
      <c r="M32" s="2">
        <f t="shared" si="0"/>
        <v>35.650999999999996</v>
      </c>
      <c r="N32" s="2"/>
      <c r="O32" s="1"/>
      <c r="P32" s="2">
        <f t="shared" si="1"/>
        <v>35.650999999999996</v>
      </c>
    </row>
    <row r="33" spans="1:16" s="178" customFormat="1" ht="15.75" customHeight="1">
      <c r="A33" s="139"/>
      <c r="B33" s="139">
        <v>3</v>
      </c>
      <c r="C33" s="53" t="s">
        <v>462</v>
      </c>
      <c r="D33" s="53" t="s">
        <v>463</v>
      </c>
      <c r="E33" s="53" t="s">
        <v>29</v>
      </c>
      <c r="F33" s="53"/>
      <c r="G33" s="53" t="s">
        <v>32</v>
      </c>
      <c r="H33" s="53"/>
      <c r="I33" s="53" t="s">
        <v>14</v>
      </c>
      <c r="J33" s="53"/>
      <c r="K33" s="108">
        <v>17.704000000000001</v>
      </c>
      <c r="L33" s="2">
        <v>17.972999999999999</v>
      </c>
      <c r="M33" s="2">
        <f t="shared" si="0"/>
        <v>35.677</v>
      </c>
      <c r="N33" s="2"/>
      <c r="O33" s="1"/>
      <c r="P33" s="2">
        <f t="shared" si="1"/>
        <v>35.677</v>
      </c>
    </row>
    <row r="34" spans="1:16" s="178" customFormat="1" ht="15.75" customHeight="1">
      <c r="A34" s="139"/>
      <c r="B34" s="139">
        <v>13</v>
      </c>
      <c r="C34" s="53" t="s">
        <v>479</v>
      </c>
      <c r="D34" s="53" t="s">
        <v>480</v>
      </c>
      <c r="E34" s="53" t="s">
        <v>29</v>
      </c>
      <c r="F34" s="53" t="s">
        <v>276</v>
      </c>
      <c r="G34" s="53" t="s">
        <v>32</v>
      </c>
      <c r="H34" s="53"/>
      <c r="I34" s="53" t="s">
        <v>14</v>
      </c>
      <c r="J34" s="53"/>
      <c r="K34" s="108">
        <v>17.896999999999998</v>
      </c>
      <c r="L34" s="2">
        <v>17.832000000000001</v>
      </c>
      <c r="M34" s="2">
        <f t="shared" si="0"/>
        <v>35.728999999999999</v>
      </c>
      <c r="N34" s="2"/>
      <c r="O34" s="1"/>
      <c r="P34" s="2">
        <f t="shared" si="1"/>
        <v>35.728999999999999</v>
      </c>
    </row>
    <row r="35" spans="1:16" s="178" customFormat="1" ht="15.75" customHeight="1">
      <c r="A35" s="139"/>
      <c r="B35" s="139">
        <v>47</v>
      </c>
      <c r="C35" s="53" t="s">
        <v>535</v>
      </c>
      <c r="D35" s="53" t="s">
        <v>536</v>
      </c>
      <c r="E35" s="53" t="s">
        <v>29</v>
      </c>
      <c r="F35" s="53"/>
      <c r="G35" s="53" t="s">
        <v>32</v>
      </c>
      <c r="H35" s="53"/>
      <c r="I35" s="53" t="s">
        <v>14</v>
      </c>
      <c r="J35" s="53" t="s">
        <v>1496</v>
      </c>
      <c r="K35" s="108">
        <v>17.702999999999999</v>
      </c>
      <c r="L35" s="2">
        <v>18.04</v>
      </c>
      <c r="M35" s="2">
        <f t="shared" si="0"/>
        <v>35.742999999999995</v>
      </c>
      <c r="N35" s="2"/>
      <c r="O35" s="1"/>
      <c r="P35" s="2">
        <f t="shared" si="1"/>
        <v>35.742999999999995</v>
      </c>
    </row>
    <row r="36" spans="1:16" s="178" customFormat="1" ht="15.75" customHeight="1">
      <c r="A36" s="139"/>
      <c r="B36" s="139">
        <v>21</v>
      </c>
      <c r="C36" s="53" t="s">
        <v>493</v>
      </c>
      <c r="D36" s="53" t="s">
        <v>494</v>
      </c>
      <c r="E36" s="53" t="s">
        <v>29</v>
      </c>
      <c r="F36" s="53"/>
      <c r="G36" s="53" t="s">
        <v>32</v>
      </c>
      <c r="H36" s="53"/>
      <c r="I36" s="53" t="s">
        <v>14</v>
      </c>
      <c r="J36" s="53"/>
      <c r="K36" s="108">
        <v>17.933</v>
      </c>
      <c r="L36" s="2">
        <v>17.815999999999999</v>
      </c>
      <c r="M36" s="2">
        <f t="shared" ref="M36:M67" si="2">+K36+L36</f>
        <v>35.748999999999995</v>
      </c>
      <c r="N36" s="2"/>
      <c r="O36" s="1"/>
      <c r="P36" s="2">
        <f t="shared" ref="P36:P67" si="3">+M36+N36</f>
        <v>35.748999999999995</v>
      </c>
    </row>
    <row r="37" spans="1:16" s="178" customFormat="1" ht="15.75" customHeight="1">
      <c r="A37" s="139"/>
      <c r="B37" s="139">
        <v>69</v>
      </c>
      <c r="C37" s="53" t="s">
        <v>568</v>
      </c>
      <c r="D37" s="53" t="s">
        <v>569</v>
      </c>
      <c r="E37" s="53" t="s">
        <v>29</v>
      </c>
      <c r="F37" s="53"/>
      <c r="G37" s="53" t="s">
        <v>32</v>
      </c>
      <c r="H37" s="53"/>
      <c r="I37" s="53" t="s">
        <v>14</v>
      </c>
      <c r="J37" s="53"/>
      <c r="K37" s="108">
        <v>17.914000000000001</v>
      </c>
      <c r="L37" s="2">
        <v>17.835000000000001</v>
      </c>
      <c r="M37" s="2">
        <f t="shared" si="2"/>
        <v>35.749000000000002</v>
      </c>
      <c r="N37" s="2"/>
      <c r="O37" s="1"/>
      <c r="P37" s="2">
        <f t="shared" si="3"/>
        <v>35.749000000000002</v>
      </c>
    </row>
    <row r="38" spans="1:16" s="178" customFormat="1" ht="15.75" customHeight="1">
      <c r="A38" s="139"/>
      <c r="B38" s="139">
        <v>49</v>
      </c>
      <c r="C38" s="53" t="s">
        <v>453</v>
      </c>
      <c r="D38" s="53" t="s">
        <v>539</v>
      </c>
      <c r="E38" s="53" t="s">
        <v>29</v>
      </c>
      <c r="F38" s="53" t="s">
        <v>276</v>
      </c>
      <c r="G38" s="53" t="s">
        <v>32</v>
      </c>
      <c r="H38" s="53"/>
      <c r="I38" s="53" t="s">
        <v>14</v>
      </c>
      <c r="J38" s="53"/>
      <c r="K38" s="108">
        <v>17.971</v>
      </c>
      <c r="L38" s="2">
        <v>17.852</v>
      </c>
      <c r="M38" s="2">
        <f t="shared" si="2"/>
        <v>35.823</v>
      </c>
      <c r="N38" s="2"/>
      <c r="O38" s="1"/>
      <c r="P38" s="2">
        <f t="shared" si="3"/>
        <v>35.823</v>
      </c>
    </row>
    <row r="39" spans="1:16" s="178" customFormat="1" ht="15.75" customHeight="1">
      <c r="A39" s="139"/>
      <c r="B39" s="139">
        <v>78</v>
      </c>
      <c r="C39" s="53" t="s">
        <v>535</v>
      </c>
      <c r="D39" s="53" t="s">
        <v>579</v>
      </c>
      <c r="E39" s="53" t="s">
        <v>29</v>
      </c>
      <c r="F39" s="53"/>
      <c r="G39" s="53" t="s">
        <v>32</v>
      </c>
      <c r="H39" s="53"/>
      <c r="I39" s="53" t="s">
        <v>14</v>
      </c>
      <c r="J39" s="53" t="s">
        <v>1496</v>
      </c>
      <c r="K39" s="108">
        <v>18.091000000000001</v>
      </c>
      <c r="L39" s="2">
        <v>17.738</v>
      </c>
      <c r="M39" s="2">
        <f t="shared" si="2"/>
        <v>35.829000000000001</v>
      </c>
      <c r="N39" s="2"/>
      <c r="O39" s="1"/>
      <c r="P39" s="2">
        <f t="shared" si="3"/>
        <v>35.829000000000001</v>
      </c>
    </row>
    <row r="40" spans="1:16" s="178" customFormat="1" ht="15.75" customHeight="1">
      <c r="A40" s="139"/>
      <c r="B40" s="139">
        <v>42</v>
      </c>
      <c r="C40" s="53" t="s">
        <v>428</v>
      </c>
      <c r="D40" s="53" t="s">
        <v>528</v>
      </c>
      <c r="E40" s="53" t="s">
        <v>29</v>
      </c>
      <c r="F40" s="53"/>
      <c r="G40" s="53" t="s">
        <v>32</v>
      </c>
      <c r="H40" s="53"/>
      <c r="I40" s="53" t="s">
        <v>14</v>
      </c>
      <c r="J40" s="53"/>
      <c r="K40" s="108">
        <v>17.972000000000001</v>
      </c>
      <c r="L40" s="2">
        <v>17.908999999999999</v>
      </c>
      <c r="M40" s="2">
        <f t="shared" si="2"/>
        <v>35.881</v>
      </c>
      <c r="N40" s="2"/>
      <c r="O40" s="1"/>
      <c r="P40" s="2">
        <f t="shared" si="3"/>
        <v>35.881</v>
      </c>
    </row>
    <row r="41" spans="1:16" s="178" customFormat="1" ht="15.75" customHeight="1">
      <c r="A41" s="139"/>
      <c r="B41" s="139">
        <v>118</v>
      </c>
      <c r="C41" s="53" t="s">
        <v>379</v>
      </c>
      <c r="D41" s="53" t="s">
        <v>640</v>
      </c>
      <c r="E41" s="53" t="s">
        <v>29</v>
      </c>
      <c r="F41" s="53"/>
      <c r="G41" s="53" t="s">
        <v>32</v>
      </c>
      <c r="H41" s="53" t="s">
        <v>31</v>
      </c>
      <c r="I41" s="53" t="s">
        <v>14</v>
      </c>
      <c r="J41" s="53" t="s">
        <v>1496</v>
      </c>
      <c r="K41" s="108">
        <v>17.835000000000001</v>
      </c>
      <c r="L41" s="2">
        <v>18.067</v>
      </c>
      <c r="M41" s="2">
        <f t="shared" si="2"/>
        <v>35.902000000000001</v>
      </c>
      <c r="N41" s="2"/>
      <c r="O41" s="1"/>
      <c r="P41" s="2">
        <f t="shared" si="3"/>
        <v>35.902000000000001</v>
      </c>
    </row>
    <row r="42" spans="1:16" s="178" customFormat="1" ht="15.75" customHeight="1">
      <c r="A42" s="139"/>
      <c r="B42" s="139">
        <v>73</v>
      </c>
      <c r="C42" s="53" t="s">
        <v>306</v>
      </c>
      <c r="D42" s="53" t="s">
        <v>574</v>
      </c>
      <c r="E42" s="53"/>
      <c r="F42" s="53"/>
      <c r="G42" s="53" t="s">
        <v>32</v>
      </c>
      <c r="H42" s="53"/>
      <c r="I42" s="53" t="s">
        <v>14</v>
      </c>
      <c r="J42" s="53"/>
      <c r="K42" s="108">
        <v>17.916</v>
      </c>
      <c r="L42" s="2">
        <v>17.998000000000001</v>
      </c>
      <c r="M42" s="2">
        <f t="shared" si="2"/>
        <v>35.914000000000001</v>
      </c>
      <c r="N42" s="2"/>
      <c r="O42" s="1"/>
      <c r="P42" s="2">
        <f t="shared" si="3"/>
        <v>35.914000000000001</v>
      </c>
    </row>
    <row r="43" spans="1:16" s="178" customFormat="1" ht="15.75" customHeight="1">
      <c r="A43" s="139"/>
      <c r="B43" s="139">
        <v>77</v>
      </c>
      <c r="C43" s="53" t="s">
        <v>513</v>
      </c>
      <c r="D43" s="53" t="s">
        <v>578</v>
      </c>
      <c r="E43" s="53" t="s">
        <v>29</v>
      </c>
      <c r="F43" s="53"/>
      <c r="G43" s="53" t="s">
        <v>32</v>
      </c>
      <c r="H43" s="53"/>
      <c r="I43" s="53" t="s">
        <v>14</v>
      </c>
      <c r="J43" s="53"/>
      <c r="K43" s="108">
        <v>18.302</v>
      </c>
      <c r="L43" s="2">
        <v>17.701000000000001</v>
      </c>
      <c r="M43" s="2">
        <f t="shared" si="2"/>
        <v>36.003</v>
      </c>
      <c r="N43" s="2"/>
      <c r="O43" s="1"/>
      <c r="P43" s="2">
        <f t="shared" si="3"/>
        <v>36.003</v>
      </c>
    </row>
    <row r="44" spans="1:16" s="178" customFormat="1" ht="15.75" customHeight="1">
      <c r="A44" s="139"/>
      <c r="B44" s="139">
        <v>132</v>
      </c>
      <c r="C44" s="53" t="s">
        <v>484</v>
      </c>
      <c r="D44" s="53" t="s">
        <v>664</v>
      </c>
      <c r="E44" s="53" t="s">
        <v>29</v>
      </c>
      <c r="F44" s="53"/>
      <c r="G44" s="53"/>
      <c r="H44" s="53" t="s">
        <v>31</v>
      </c>
      <c r="I44" s="53" t="s">
        <v>14</v>
      </c>
      <c r="J44" s="53"/>
      <c r="K44" s="108">
        <v>17.988</v>
      </c>
      <c r="L44" s="2">
        <v>18.03</v>
      </c>
      <c r="M44" s="2">
        <f t="shared" si="2"/>
        <v>36.018000000000001</v>
      </c>
      <c r="N44" s="2"/>
      <c r="O44" s="1"/>
      <c r="P44" s="2">
        <f t="shared" si="3"/>
        <v>36.018000000000001</v>
      </c>
    </row>
    <row r="45" spans="1:16" s="178" customFormat="1" ht="15.75" customHeight="1">
      <c r="A45" s="139"/>
      <c r="B45" s="139">
        <v>59</v>
      </c>
      <c r="C45" s="53" t="s">
        <v>554</v>
      </c>
      <c r="D45" s="53" t="s">
        <v>555</v>
      </c>
      <c r="E45" s="53" t="s">
        <v>29</v>
      </c>
      <c r="F45" s="53" t="s">
        <v>276</v>
      </c>
      <c r="G45" s="53" t="s">
        <v>32</v>
      </c>
      <c r="H45" s="53"/>
      <c r="I45" s="53" t="s">
        <v>14</v>
      </c>
      <c r="J45" s="53"/>
      <c r="K45" s="108">
        <v>18.271000000000001</v>
      </c>
      <c r="L45" s="2">
        <v>17.763999999999999</v>
      </c>
      <c r="M45" s="2">
        <f t="shared" si="2"/>
        <v>36.034999999999997</v>
      </c>
      <c r="N45" s="2"/>
      <c r="O45" s="1"/>
      <c r="P45" s="2">
        <f t="shared" si="3"/>
        <v>36.034999999999997</v>
      </c>
    </row>
    <row r="46" spans="1:16" s="178" customFormat="1" ht="15.75" customHeight="1">
      <c r="A46" s="139"/>
      <c r="B46" s="139">
        <v>66</v>
      </c>
      <c r="C46" s="53" t="s">
        <v>466</v>
      </c>
      <c r="D46" s="53" t="s">
        <v>564</v>
      </c>
      <c r="E46" s="53"/>
      <c r="F46" s="53"/>
      <c r="G46" s="53" t="s">
        <v>32</v>
      </c>
      <c r="H46" s="53"/>
      <c r="I46" s="53" t="s">
        <v>14</v>
      </c>
      <c r="J46" s="53"/>
      <c r="K46" s="108">
        <v>17.920999999999999</v>
      </c>
      <c r="L46" s="2">
        <v>18.114000000000001</v>
      </c>
      <c r="M46" s="2">
        <f t="shared" si="2"/>
        <v>36.034999999999997</v>
      </c>
      <c r="N46" s="2"/>
      <c r="O46" s="1"/>
      <c r="P46" s="2">
        <f t="shared" si="3"/>
        <v>36.034999999999997</v>
      </c>
    </row>
    <row r="47" spans="1:16" s="178" customFormat="1" ht="15.75" customHeight="1">
      <c r="A47" s="139"/>
      <c r="B47" s="139">
        <v>79</v>
      </c>
      <c r="C47" s="53" t="s">
        <v>317</v>
      </c>
      <c r="D47" s="53" t="s">
        <v>580</v>
      </c>
      <c r="E47" s="53" t="s">
        <v>29</v>
      </c>
      <c r="F47" s="53"/>
      <c r="G47" s="53" t="s">
        <v>32</v>
      </c>
      <c r="H47" s="53"/>
      <c r="I47" s="53" t="s">
        <v>14</v>
      </c>
      <c r="J47" s="53"/>
      <c r="K47" s="108">
        <v>18.207000000000001</v>
      </c>
      <c r="L47" s="2">
        <v>17.864000000000001</v>
      </c>
      <c r="M47" s="2">
        <f t="shared" si="2"/>
        <v>36.070999999999998</v>
      </c>
      <c r="N47" s="2"/>
      <c r="O47" s="1"/>
      <c r="P47" s="2">
        <f t="shared" si="3"/>
        <v>36.070999999999998</v>
      </c>
    </row>
    <row r="48" spans="1:16" s="178" customFormat="1" ht="15.75" customHeight="1">
      <c r="A48" s="139"/>
      <c r="B48" s="139">
        <v>41</v>
      </c>
      <c r="C48" s="53" t="s">
        <v>526</v>
      </c>
      <c r="D48" s="53" t="s">
        <v>527</v>
      </c>
      <c r="E48" s="53" t="s">
        <v>29</v>
      </c>
      <c r="F48" s="53"/>
      <c r="G48" s="53" t="s">
        <v>32</v>
      </c>
      <c r="H48" s="53"/>
      <c r="I48" s="53" t="s">
        <v>14</v>
      </c>
      <c r="J48" s="53"/>
      <c r="K48" s="108">
        <v>18.175000000000001</v>
      </c>
      <c r="L48" s="2">
        <v>18.056999999999999</v>
      </c>
      <c r="M48" s="2">
        <f t="shared" si="2"/>
        <v>36.231999999999999</v>
      </c>
      <c r="N48" s="2"/>
      <c r="O48" s="1"/>
      <c r="P48" s="2">
        <f t="shared" si="3"/>
        <v>36.231999999999999</v>
      </c>
    </row>
    <row r="49" spans="1:16" s="178" customFormat="1" ht="15.75" customHeight="1">
      <c r="A49" s="139"/>
      <c r="B49" s="139">
        <v>56</v>
      </c>
      <c r="C49" s="53" t="s">
        <v>550</v>
      </c>
      <c r="D49" s="53" t="s">
        <v>551</v>
      </c>
      <c r="E49" s="53"/>
      <c r="F49" s="53" t="s">
        <v>276</v>
      </c>
      <c r="G49" s="53" t="s">
        <v>32</v>
      </c>
      <c r="H49" s="53"/>
      <c r="I49" s="53"/>
      <c r="J49" s="53"/>
      <c r="K49" s="108">
        <v>18.001999999999999</v>
      </c>
      <c r="L49" s="2">
        <v>18.23</v>
      </c>
      <c r="M49" s="2">
        <f t="shared" si="2"/>
        <v>36.231999999999999</v>
      </c>
      <c r="N49" s="2"/>
      <c r="O49" s="1"/>
      <c r="P49" s="2">
        <f t="shared" si="3"/>
        <v>36.231999999999999</v>
      </c>
    </row>
    <row r="50" spans="1:16" s="178" customFormat="1" ht="15.75" customHeight="1">
      <c r="A50" s="139"/>
      <c r="B50" s="139">
        <v>87</v>
      </c>
      <c r="C50" s="53" t="s">
        <v>356</v>
      </c>
      <c r="D50" s="53" t="s">
        <v>593</v>
      </c>
      <c r="E50" s="53" t="s">
        <v>29</v>
      </c>
      <c r="F50" s="53"/>
      <c r="G50" s="53" t="s">
        <v>32</v>
      </c>
      <c r="H50" s="53" t="s">
        <v>31</v>
      </c>
      <c r="I50" s="53" t="s">
        <v>14</v>
      </c>
      <c r="J50" s="53"/>
      <c r="K50" s="108">
        <v>18.088999999999999</v>
      </c>
      <c r="L50" s="2">
        <v>18.149000000000001</v>
      </c>
      <c r="M50" s="2">
        <f t="shared" si="2"/>
        <v>36.238</v>
      </c>
      <c r="N50" s="2"/>
      <c r="O50" s="1"/>
      <c r="P50" s="2">
        <f t="shared" si="3"/>
        <v>36.238</v>
      </c>
    </row>
    <row r="51" spans="1:16" s="178" customFormat="1" ht="15.75" customHeight="1">
      <c r="A51" s="139"/>
      <c r="B51" s="139">
        <v>123</v>
      </c>
      <c r="C51" s="53" t="s">
        <v>44</v>
      </c>
      <c r="D51" s="53" t="s">
        <v>648</v>
      </c>
      <c r="E51" s="53" t="s">
        <v>29</v>
      </c>
      <c r="F51" s="53"/>
      <c r="G51" s="53" t="s">
        <v>32</v>
      </c>
      <c r="H51" s="53" t="s">
        <v>31</v>
      </c>
      <c r="I51" s="53"/>
      <c r="J51" s="53"/>
      <c r="K51" s="108">
        <v>18.327999999999999</v>
      </c>
      <c r="L51" s="2">
        <v>17.954000000000001</v>
      </c>
      <c r="M51" s="2">
        <f t="shared" si="2"/>
        <v>36.281999999999996</v>
      </c>
      <c r="N51" s="2"/>
      <c r="O51" s="1"/>
      <c r="P51" s="2">
        <f t="shared" si="3"/>
        <v>36.281999999999996</v>
      </c>
    </row>
    <row r="52" spans="1:16" s="178" customFormat="1" ht="15.75" customHeight="1">
      <c r="A52" s="139"/>
      <c r="B52" s="139">
        <v>53</v>
      </c>
      <c r="C52" s="53" t="s">
        <v>546</v>
      </c>
      <c r="D52" s="53" t="s">
        <v>547</v>
      </c>
      <c r="E52" s="53" t="s">
        <v>29</v>
      </c>
      <c r="F52" s="53" t="s">
        <v>276</v>
      </c>
      <c r="G52" s="53" t="s">
        <v>32</v>
      </c>
      <c r="H52" s="53"/>
      <c r="I52" s="53" t="s">
        <v>14</v>
      </c>
      <c r="J52" s="53"/>
      <c r="K52" s="108">
        <v>18.183</v>
      </c>
      <c r="L52" s="2">
        <v>18.231999999999999</v>
      </c>
      <c r="M52" s="2">
        <f t="shared" si="2"/>
        <v>36.414999999999999</v>
      </c>
      <c r="N52" s="2"/>
      <c r="O52" s="1"/>
      <c r="P52" s="2">
        <f t="shared" si="3"/>
        <v>36.414999999999999</v>
      </c>
    </row>
    <row r="53" spans="1:16" s="178" customFormat="1" ht="15.75" customHeight="1">
      <c r="A53" s="139"/>
      <c r="B53" s="139">
        <v>106</v>
      </c>
      <c r="C53" s="53" t="s">
        <v>319</v>
      </c>
      <c r="D53" s="53" t="s">
        <v>620</v>
      </c>
      <c r="E53" s="53" t="s">
        <v>29</v>
      </c>
      <c r="F53" s="53"/>
      <c r="G53" s="53" t="s">
        <v>32</v>
      </c>
      <c r="H53" s="53" t="s">
        <v>31</v>
      </c>
      <c r="I53" s="53" t="s">
        <v>14</v>
      </c>
      <c r="J53" s="53"/>
      <c r="K53" s="108">
        <v>18.158000000000001</v>
      </c>
      <c r="L53" s="2">
        <v>18.262</v>
      </c>
      <c r="M53" s="2">
        <f t="shared" si="2"/>
        <v>36.42</v>
      </c>
      <c r="N53" s="2"/>
      <c r="O53" s="1"/>
      <c r="P53" s="2">
        <f t="shared" si="3"/>
        <v>36.42</v>
      </c>
    </row>
    <row r="54" spans="1:16" s="178" customFormat="1" ht="15.75" customHeight="1">
      <c r="A54" s="139"/>
      <c r="B54" s="139">
        <v>140</v>
      </c>
      <c r="C54" s="53" t="s">
        <v>306</v>
      </c>
      <c r="D54" s="53" t="s">
        <v>674</v>
      </c>
      <c r="E54" s="53" t="s">
        <v>29</v>
      </c>
      <c r="F54" s="53"/>
      <c r="G54" s="53" t="s">
        <v>32</v>
      </c>
      <c r="H54" s="53" t="s">
        <v>31</v>
      </c>
      <c r="I54" s="53" t="s">
        <v>14</v>
      </c>
      <c r="J54" s="53"/>
      <c r="K54" s="108">
        <v>18.259</v>
      </c>
      <c r="L54" s="2">
        <v>18.178000000000001</v>
      </c>
      <c r="M54" s="2">
        <f t="shared" si="2"/>
        <v>36.436999999999998</v>
      </c>
      <c r="N54" s="2"/>
      <c r="O54" s="1"/>
      <c r="P54" s="2">
        <f t="shared" si="3"/>
        <v>36.436999999999998</v>
      </c>
    </row>
    <row r="55" spans="1:16" s="178" customFormat="1" ht="15.75" customHeight="1">
      <c r="A55" s="139"/>
      <c r="B55" s="139">
        <v>11</v>
      </c>
      <c r="C55" s="53" t="s">
        <v>476</v>
      </c>
      <c r="D55" s="53" t="s">
        <v>477</v>
      </c>
      <c r="E55" s="53" t="s">
        <v>29</v>
      </c>
      <c r="F55" s="53" t="s">
        <v>276</v>
      </c>
      <c r="G55" s="53" t="s">
        <v>32</v>
      </c>
      <c r="H55" s="53"/>
      <c r="I55" s="53" t="s">
        <v>14</v>
      </c>
      <c r="J55" s="53"/>
      <c r="K55" s="108">
        <v>18.193999999999999</v>
      </c>
      <c r="L55" s="2">
        <v>18.273</v>
      </c>
      <c r="M55" s="2">
        <f t="shared" si="2"/>
        <v>36.466999999999999</v>
      </c>
      <c r="N55" s="2"/>
      <c r="O55" s="1"/>
      <c r="P55" s="2">
        <f t="shared" si="3"/>
        <v>36.466999999999999</v>
      </c>
    </row>
    <row r="56" spans="1:16" s="178" customFormat="1" ht="15.75" customHeight="1">
      <c r="A56" s="139"/>
      <c r="B56" s="139">
        <v>14</v>
      </c>
      <c r="C56" s="53" t="s">
        <v>447</v>
      </c>
      <c r="D56" s="53" t="s">
        <v>481</v>
      </c>
      <c r="E56" s="53"/>
      <c r="F56" s="53"/>
      <c r="G56" s="53"/>
      <c r="H56" s="53" t="s">
        <v>31</v>
      </c>
      <c r="I56" s="53"/>
      <c r="J56" s="53"/>
      <c r="K56" s="108">
        <v>18.367000000000001</v>
      </c>
      <c r="L56" s="2">
        <v>18.140999999999998</v>
      </c>
      <c r="M56" s="2">
        <f t="shared" si="2"/>
        <v>36.507999999999996</v>
      </c>
      <c r="N56" s="2"/>
      <c r="O56" s="1"/>
      <c r="P56" s="2">
        <f t="shared" si="3"/>
        <v>36.507999999999996</v>
      </c>
    </row>
    <row r="57" spans="1:16" s="178" customFormat="1" ht="15.75" customHeight="1">
      <c r="A57" s="139"/>
      <c r="B57" s="139">
        <v>6</v>
      </c>
      <c r="C57" s="53" t="s">
        <v>468</v>
      </c>
      <c r="D57" s="53" t="s">
        <v>469</v>
      </c>
      <c r="E57" s="53" t="s">
        <v>29</v>
      </c>
      <c r="F57" s="53" t="s">
        <v>276</v>
      </c>
      <c r="G57" s="53" t="s">
        <v>32</v>
      </c>
      <c r="H57" s="53"/>
      <c r="I57" s="53" t="s">
        <v>14</v>
      </c>
      <c r="J57" s="53"/>
      <c r="K57" s="108">
        <v>18.332999999999998</v>
      </c>
      <c r="L57" s="2">
        <v>18.177</v>
      </c>
      <c r="M57" s="2">
        <f t="shared" si="2"/>
        <v>36.51</v>
      </c>
      <c r="N57" s="2"/>
      <c r="O57" s="1"/>
      <c r="P57" s="2">
        <f t="shared" si="3"/>
        <v>36.51</v>
      </c>
    </row>
    <row r="58" spans="1:16" s="178" customFormat="1" ht="15.75" customHeight="1">
      <c r="A58" s="139"/>
      <c r="B58" s="139">
        <v>28</v>
      </c>
      <c r="C58" s="53" t="s">
        <v>505</v>
      </c>
      <c r="D58" s="53" t="s">
        <v>506</v>
      </c>
      <c r="E58" s="53"/>
      <c r="F58" s="53"/>
      <c r="G58" s="53" t="s">
        <v>32</v>
      </c>
      <c r="H58" s="53"/>
      <c r="I58" s="53" t="s">
        <v>14</v>
      </c>
      <c r="J58" s="53"/>
      <c r="K58" s="108">
        <v>18.524000000000001</v>
      </c>
      <c r="L58" s="2">
        <v>17.997</v>
      </c>
      <c r="M58" s="2">
        <f t="shared" si="2"/>
        <v>36.521000000000001</v>
      </c>
      <c r="N58" s="2"/>
      <c r="O58" s="1"/>
      <c r="P58" s="2">
        <f t="shared" si="3"/>
        <v>36.521000000000001</v>
      </c>
    </row>
    <row r="59" spans="1:16" s="178" customFormat="1" ht="15.75" customHeight="1">
      <c r="A59" s="139"/>
      <c r="B59" s="139">
        <v>76</v>
      </c>
      <c r="C59" s="53" t="s">
        <v>464</v>
      </c>
      <c r="D59" s="53" t="s">
        <v>577</v>
      </c>
      <c r="E59" s="53"/>
      <c r="F59" s="53"/>
      <c r="G59" s="53" t="s">
        <v>32</v>
      </c>
      <c r="H59" s="53"/>
      <c r="I59" s="53" t="s">
        <v>14</v>
      </c>
      <c r="J59" s="53"/>
      <c r="K59" s="108">
        <v>18.026</v>
      </c>
      <c r="L59" s="2">
        <v>18.504000000000001</v>
      </c>
      <c r="M59" s="2">
        <f t="shared" si="2"/>
        <v>36.53</v>
      </c>
      <c r="N59" s="2"/>
      <c r="O59" s="1"/>
      <c r="P59" s="2">
        <f t="shared" si="3"/>
        <v>36.53</v>
      </c>
    </row>
    <row r="60" spans="1:16" s="178" customFormat="1" ht="15.75" customHeight="1">
      <c r="A60" s="139"/>
      <c r="B60" s="139">
        <v>45</v>
      </c>
      <c r="C60" s="53" t="s">
        <v>532</v>
      </c>
      <c r="D60" s="53" t="s">
        <v>533</v>
      </c>
      <c r="E60" s="53" t="s">
        <v>29</v>
      </c>
      <c r="F60" s="53" t="s">
        <v>276</v>
      </c>
      <c r="G60" s="53" t="s">
        <v>32</v>
      </c>
      <c r="H60" s="53"/>
      <c r="I60" s="53" t="s">
        <v>14</v>
      </c>
      <c r="J60" s="53"/>
      <c r="K60" s="108">
        <v>18.286000000000001</v>
      </c>
      <c r="L60" s="2">
        <v>18.335999999999999</v>
      </c>
      <c r="M60" s="2">
        <f t="shared" si="2"/>
        <v>36.622</v>
      </c>
      <c r="N60" s="2"/>
      <c r="O60" s="1"/>
      <c r="P60" s="2">
        <f t="shared" si="3"/>
        <v>36.622</v>
      </c>
    </row>
    <row r="61" spans="1:16" s="178" customFormat="1" ht="15.75" customHeight="1">
      <c r="A61" s="139"/>
      <c r="B61" s="139">
        <v>131</v>
      </c>
      <c r="C61" s="53" t="s">
        <v>662</v>
      </c>
      <c r="D61" s="53" t="s">
        <v>663</v>
      </c>
      <c r="E61" s="53" t="s">
        <v>29</v>
      </c>
      <c r="F61" s="53"/>
      <c r="G61" s="53"/>
      <c r="H61" s="53" t="s">
        <v>31</v>
      </c>
      <c r="I61" s="53"/>
      <c r="J61" s="53"/>
      <c r="K61" s="108">
        <v>18.494</v>
      </c>
      <c r="L61" s="2">
        <v>18.143000000000001</v>
      </c>
      <c r="M61" s="2">
        <f t="shared" si="2"/>
        <v>36.637</v>
      </c>
      <c r="N61" s="2"/>
      <c r="O61" s="1"/>
      <c r="P61" s="2">
        <f t="shared" si="3"/>
        <v>36.637</v>
      </c>
    </row>
    <row r="62" spans="1:16" s="178" customFormat="1" ht="15.75" customHeight="1">
      <c r="A62" s="139"/>
      <c r="B62" s="139">
        <v>27</v>
      </c>
      <c r="C62" s="53" t="s">
        <v>503</v>
      </c>
      <c r="D62" s="53" t="s">
        <v>504</v>
      </c>
      <c r="E62" s="53" t="s">
        <v>29</v>
      </c>
      <c r="F62" s="53"/>
      <c r="G62" s="53" t="s">
        <v>32</v>
      </c>
      <c r="H62" s="53"/>
      <c r="I62" s="53" t="s">
        <v>14</v>
      </c>
      <c r="J62" s="53"/>
      <c r="K62" s="108">
        <v>18.454999999999998</v>
      </c>
      <c r="L62" s="2">
        <v>18.231000000000002</v>
      </c>
      <c r="M62" s="2">
        <f t="shared" si="2"/>
        <v>36.686</v>
      </c>
      <c r="N62" s="2"/>
      <c r="O62" s="1"/>
      <c r="P62" s="2">
        <f t="shared" si="3"/>
        <v>36.686</v>
      </c>
    </row>
    <row r="63" spans="1:16" s="178" customFormat="1" ht="15.75" customHeight="1">
      <c r="A63" s="139"/>
      <c r="B63" s="139">
        <v>25</v>
      </c>
      <c r="C63" s="53" t="s">
        <v>500</v>
      </c>
      <c r="D63" s="53" t="s">
        <v>501</v>
      </c>
      <c r="E63" s="53" t="s">
        <v>29</v>
      </c>
      <c r="F63" s="53" t="s">
        <v>276</v>
      </c>
      <c r="G63" s="53" t="s">
        <v>32</v>
      </c>
      <c r="H63" s="53"/>
      <c r="I63" s="53" t="s">
        <v>14</v>
      </c>
      <c r="J63" s="53"/>
      <c r="K63" s="108">
        <v>18.696999999999999</v>
      </c>
      <c r="L63" s="2">
        <v>18.013999999999999</v>
      </c>
      <c r="M63" s="2">
        <f t="shared" si="2"/>
        <v>36.710999999999999</v>
      </c>
      <c r="N63" s="2"/>
      <c r="O63" s="1"/>
      <c r="P63" s="2">
        <f t="shared" si="3"/>
        <v>36.710999999999999</v>
      </c>
    </row>
    <row r="64" spans="1:16" s="178" customFormat="1" ht="15.75" customHeight="1">
      <c r="A64" s="139"/>
      <c r="B64" s="139">
        <v>2</v>
      </c>
      <c r="C64" s="53" t="s">
        <v>460</v>
      </c>
      <c r="D64" s="53" t="s">
        <v>461</v>
      </c>
      <c r="E64" s="53" t="s">
        <v>29</v>
      </c>
      <c r="F64" s="53"/>
      <c r="G64" s="53" t="s">
        <v>32</v>
      </c>
      <c r="H64" s="53"/>
      <c r="I64" s="53" t="s">
        <v>14</v>
      </c>
      <c r="J64" s="53"/>
      <c r="K64" s="108">
        <v>18.728999999999999</v>
      </c>
      <c r="L64" s="2">
        <v>18.038</v>
      </c>
      <c r="M64" s="2">
        <f t="shared" si="2"/>
        <v>36.766999999999996</v>
      </c>
      <c r="N64" s="2"/>
      <c r="O64" s="1"/>
      <c r="P64" s="2">
        <f t="shared" si="3"/>
        <v>36.766999999999996</v>
      </c>
    </row>
    <row r="65" spans="1:16" s="178" customFormat="1" ht="15.75" customHeight="1">
      <c r="A65" s="139"/>
      <c r="B65" s="139">
        <v>105</v>
      </c>
      <c r="C65" s="53" t="s">
        <v>474</v>
      </c>
      <c r="D65" s="53" t="s">
        <v>619</v>
      </c>
      <c r="E65" s="53" t="s">
        <v>29</v>
      </c>
      <c r="F65" s="53"/>
      <c r="G65" s="53" t="s">
        <v>32</v>
      </c>
      <c r="H65" s="53" t="s">
        <v>31</v>
      </c>
      <c r="I65" s="53" t="s">
        <v>14</v>
      </c>
      <c r="J65" s="53"/>
      <c r="K65" s="108">
        <v>18.306000000000001</v>
      </c>
      <c r="L65" s="2">
        <v>18.47</v>
      </c>
      <c r="M65" s="2">
        <f t="shared" si="2"/>
        <v>36.775999999999996</v>
      </c>
      <c r="N65" s="2"/>
      <c r="O65" s="1"/>
      <c r="P65" s="2">
        <f t="shared" si="3"/>
        <v>36.775999999999996</v>
      </c>
    </row>
    <row r="66" spans="1:16" s="178" customFormat="1" ht="15.75" customHeight="1">
      <c r="A66" s="139"/>
      <c r="B66" s="139">
        <v>95</v>
      </c>
      <c r="C66" s="53" t="s">
        <v>373</v>
      </c>
      <c r="D66" s="53" t="s">
        <v>604</v>
      </c>
      <c r="E66" s="53" t="s">
        <v>29</v>
      </c>
      <c r="F66" s="53"/>
      <c r="G66" s="53" t="s">
        <v>32</v>
      </c>
      <c r="H66" s="53" t="s">
        <v>31</v>
      </c>
      <c r="I66" s="53" t="s">
        <v>14</v>
      </c>
      <c r="J66" s="53"/>
      <c r="K66" s="108">
        <v>18.332000000000001</v>
      </c>
      <c r="L66" s="2">
        <v>18.484999999999999</v>
      </c>
      <c r="M66" s="2">
        <f t="shared" si="2"/>
        <v>36.817</v>
      </c>
      <c r="N66" s="2"/>
      <c r="O66" s="1"/>
      <c r="P66" s="2">
        <f t="shared" si="3"/>
        <v>36.817</v>
      </c>
    </row>
    <row r="67" spans="1:16" s="178" customFormat="1" ht="15.75" customHeight="1">
      <c r="A67" s="139"/>
      <c r="B67" s="139">
        <v>71</v>
      </c>
      <c r="C67" s="53" t="s">
        <v>447</v>
      </c>
      <c r="D67" s="53" t="s">
        <v>572</v>
      </c>
      <c r="E67" s="53"/>
      <c r="F67" s="53"/>
      <c r="G67" s="53"/>
      <c r="H67" s="53"/>
      <c r="I67" s="53"/>
      <c r="J67" s="53"/>
      <c r="K67" s="108">
        <v>18.47</v>
      </c>
      <c r="L67" s="2">
        <v>18.353000000000002</v>
      </c>
      <c r="M67" s="2">
        <f t="shared" si="2"/>
        <v>36.823</v>
      </c>
      <c r="N67" s="2"/>
      <c r="O67" s="1"/>
      <c r="P67" s="2">
        <f t="shared" si="3"/>
        <v>36.823</v>
      </c>
    </row>
    <row r="68" spans="1:16" s="178" customFormat="1" ht="15.75" customHeight="1">
      <c r="A68" s="139"/>
      <c r="B68" s="139">
        <v>1</v>
      </c>
      <c r="C68" s="53" t="s">
        <v>458</v>
      </c>
      <c r="D68" s="53" t="s">
        <v>459</v>
      </c>
      <c r="E68" s="53"/>
      <c r="F68" s="53"/>
      <c r="G68" s="53" t="s">
        <v>32</v>
      </c>
      <c r="H68" s="53"/>
      <c r="I68" s="53" t="s">
        <v>14</v>
      </c>
      <c r="J68" s="53"/>
      <c r="K68" s="108">
        <v>18.234000000000002</v>
      </c>
      <c r="L68" s="2">
        <v>18.661999999999999</v>
      </c>
      <c r="M68" s="2">
        <f t="shared" ref="M68:M99" si="4">+K68+L68</f>
        <v>36.896000000000001</v>
      </c>
      <c r="N68" s="2"/>
      <c r="O68" s="1"/>
      <c r="P68" s="2">
        <f t="shared" ref="P68:P99" si="5">+M68+N68</f>
        <v>36.896000000000001</v>
      </c>
    </row>
    <row r="69" spans="1:16" s="178" customFormat="1" ht="15.75" customHeight="1">
      <c r="A69" s="139"/>
      <c r="B69" s="139">
        <v>129</v>
      </c>
      <c r="C69" s="53" t="s">
        <v>659</v>
      </c>
      <c r="D69" s="53" t="s">
        <v>660</v>
      </c>
      <c r="E69" s="53" t="s">
        <v>29</v>
      </c>
      <c r="F69" s="53" t="s">
        <v>276</v>
      </c>
      <c r="G69" s="53" t="s">
        <v>32</v>
      </c>
      <c r="H69" s="53" t="s">
        <v>31</v>
      </c>
      <c r="I69" s="53" t="s">
        <v>14</v>
      </c>
      <c r="J69" s="53"/>
      <c r="K69" s="108">
        <v>18.309999999999999</v>
      </c>
      <c r="L69" s="2">
        <v>18.626000000000001</v>
      </c>
      <c r="M69" s="2">
        <f t="shared" si="4"/>
        <v>36.936</v>
      </c>
      <c r="N69" s="2"/>
      <c r="O69" s="1"/>
      <c r="P69" s="2">
        <f t="shared" si="5"/>
        <v>36.936</v>
      </c>
    </row>
    <row r="70" spans="1:16" s="178" customFormat="1" ht="15.75" customHeight="1">
      <c r="A70" s="139"/>
      <c r="B70" s="139">
        <v>88</v>
      </c>
      <c r="C70" s="53" t="s">
        <v>594</v>
      </c>
      <c r="D70" s="53" t="s">
        <v>595</v>
      </c>
      <c r="E70" s="53" t="s">
        <v>29</v>
      </c>
      <c r="F70" s="53" t="s">
        <v>276</v>
      </c>
      <c r="G70" s="53" t="s">
        <v>32</v>
      </c>
      <c r="H70" s="53" t="s">
        <v>31</v>
      </c>
      <c r="I70" s="53" t="s">
        <v>14</v>
      </c>
      <c r="J70" s="53"/>
      <c r="K70" s="108">
        <v>18.669</v>
      </c>
      <c r="L70" s="2">
        <v>18.331</v>
      </c>
      <c r="M70" s="2">
        <f t="shared" si="4"/>
        <v>37</v>
      </c>
      <c r="N70" s="2"/>
      <c r="O70" s="1"/>
      <c r="P70" s="2">
        <f t="shared" si="5"/>
        <v>37</v>
      </c>
    </row>
    <row r="71" spans="1:16" s="178" customFormat="1" ht="15.75" customHeight="1">
      <c r="A71" s="139"/>
      <c r="B71" s="139">
        <v>98</v>
      </c>
      <c r="C71" s="53" t="s">
        <v>406</v>
      </c>
      <c r="D71" s="53" t="s">
        <v>608</v>
      </c>
      <c r="E71" s="53" t="s">
        <v>29</v>
      </c>
      <c r="F71" s="53"/>
      <c r="G71" s="53" t="s">
        <v>32</v>
      </c>
      <c r="H71" s="53" t="s">
        <v>31</v>
      </c>
      <c r="I71" s="53" t="s">
        <v>14</v>
      </c>
      <c r="J71" s="53"/>
      <c r="K71" s="108">
        <v>18.594999999999999</v>
      </c>
      <c r="L71" s="2">
        <v>18.425000000000001</v>
      </c>
      <c r="M71" s="2">
        <f t="shared" si="4"/>
        <v>37.019999999999996</v>
      </c>
      <c r="N71" s="2"/>
      <c r="O71" s="1"/>
      <c r="P71" s="2">
        <f t="shared" si="5"/>
        <v>37.019999999999996</v>
      </c>
    </row>
    <row r="72" spans="1:16" s="178" customFormat="1" ht="15.75" customHeight="1">
      <c r="A72" s="139"/>
      <c r="B72" s="139">
        <v>114</v>
      </c>
      <c r="C72" s="53" t="s">
        <v>633</v>
      </c>
      <c r="D72" s="53" t="s">
        <v>636</v>
      </c>
      <c r="E72" s="53" t="s">
        <v>29</v>
      </c>
      <c r="F72" s="53"/>
      <c r="G72" s="53" t="s">
        <v>32</v>
      </c>
      <c r="H72" s="53" t="s">
        <v>31</v>
      </c>
      <c r="I72" s="53" t="s">
        <v>14</v>
      </c>
      <c r="J72" s="53"/>
      <c r="K72" s="108">
        <v>18.655999999999999</v>
      </c>
      <c r="L72" s="2">
        <v>18.396000000000001</v>
      </c>
      <c r="M72" s="2">
        <f t="shared" si="4"/>
        <v>37.052</v>
      </c>
      <c r="N72" s="2"/>
      <c r="O72" s="1"/>
      <c r="P72" s="2">
        <f t="shared" si="5"/>
        <v>37.052</v>
      </c>
    </row>
    <row r="73" spans="1:16" s="178" customFormat="1" ht="15.75" customHeight="1">
      <c r="A73" s="139"/>
      <c r="B73" s="139">
        <v>60</v>
      </c>
      <c r="C73" s="53" t="s">
        <v>449</v>
      </c>
      <c r="D73" s="53" t="s">
        <v>556</v>
      </c>
      <c r="E73" s="53"/>
      <c r="F73" s="53"/>
      <c r="G73" s="53"/>
      <c r="H73" s="53"/>
      <c r="I73" s="53"/>
      <c r="J73" s="53"/>
      <c r="K73" s="108">
        <v>18.669</v>
      </c>
      <c r="L73" s="2">
        <v>18.440999999999999</v>
      </c>
      <c r="M73" s="2">
        <f t="shared" si="4"/>
        <v>37.11</v>
      </c>
      <c r="N73" s="2"/>
      <c r="O73" s="1"/>
      <c r="P73" s="2">
        <f t="shared" si="5"/>
        <v>37.11</v>
      </c>
    </row>
    <row r="74" spans="1:16" s="178" customFormat="1" ht="15.75" customHeight="1">
      <c r="A74" s="139"/>
      <c r="B74" s="139">
        <v>55</v>
      </c>
      <c r="C74" s="53" t="s">
        <v>485</v>
      </c>
      <c r="D74" s="53" t="s">
        <v>549</v>
      </c>
      <c r="E74" s="53"/>
      <c r="F74" s="53"/>
      <c r="G74" s="53" t="s">
        <v>32</v>
      </c>
      <c r="H74" s="53"/>
      <c r="I74" s="53"/>
      <c r="J74" s="53"/>
      <c r="K74" s="108">
        <v>18.370999999999999</v>
      </c>
      <c r="L74" s="2">
        <v>18.803000000000001</v>
      </c>
      <c r="M74" s="2">
        <f t="shared" si="4"/>
        <v>37.173999999999999</v>
      </c>
      <c r="N74" s="2"/>
      <c r="O74" s="1"/>
      <c r="P74" s="2">
        <f t="shared" si="5"/>
        <v>37.173999999999999</v>
      </c>
    </row>
    <row r="75" spans="1:16" s="178" customFormat="1" ht="15.75" customHeight="1">
      <c r="A75" s="139"/>
      <c r="B75" s="139">
        <v>86</v>
      </c>
      <c r="C75" s="53" t="s">
        <v>590</v>
      </c>
      <c r="D75" s="53" t="s">
        <v>591</v>
      </c>
      <c r="E75" s="53" t="s">
        <v>29</v>
      </c>
      <c r="F75" s="53"/>
      <c r="G75" s="53" t="s">
        <v>32</v>
      </c>
      <c r="H75" s="53" t="s">
        <v>31</v>
      </c>
      <c r="I75" s="53" t="s">
        <v>14</v>
      </c>
      <c r="J75" s="53" t="s">
        <v>1496</v>
      </c>
      <c r="K75" s="108">
        <v>19.030999999999999</v>
      </c>
      <c r="L75" s="2">
        <v>18.146999999999998</v>
      </c>
      <c r="M75" s="2">
        <f t="shared" si="4"/>
        <v>37.177999999999997</v>
      </c>
      <c r="N75" s="2"/>
      <c r="O75" s="1"/>
      <c r="P75" s="2">
        <f t="shared" si="5"/>
        <v>37.177999999999997</v>
      </c>
    </row>
    <row r="76" spans="1:16" s="178" customFormat="1" ht="15.75" customHeight="1">
      <c r="A76" s="139"/>
      <c r="B76" s="139">
        <v>22</v>
      </c>
      <c r="C76" s="53" t="s">
        <v>325</v>
      </c>
      <c r="D76" s="53" t="s">
        <v>495</v>
      </c>
      <c r="E76" s="53" t="s">
        <v>29</v>
      </c>
      <c r="F76" s="53"/>
      <c r="G76" s="53" t="s">
        <v>32</v>
      </c>
      <c r="H76" s="53"/>
      <c r="I76" s="53" t="s">
        <v>14</v>
      </c>
      <c r="J76" s="53"/>
      <c r="K76" s="108">
        <v>18.902999999999999</v>
      </c>
      <c r="L76" s="2">
        <v>18.359000000000002</v>
      </c>
      <c r="M76" s="2">
        <f t="shared" si="4"/>
        <v>37.262</v>
      </c>
      <c r="N76" s="2"/>
      <c r="O76" s="1"/>
      <c r="P76" s="2">
        <f t="shared" si="5"/>
        <v>37.262</v>
      </c>
    </row>
    <row r="77" spans="1:16" s="178" customFormat="1" ht="15.75" customHeight="1">
      <c r="A77" s="139"/>
      <c r="B77" s="139">
        <v>101</v>
      </c>
      <c r="C77" s="53" t="s">
        <v>612</v>
      </c>
      <c r="D77" s="53" t="s">
        <v>613</v>
      </c>
      <c r="E77" s="53" t="s">
        <v>29</v>
      </c>
      <c r="F77" s="53"/>
      <c r="G77" s="53"/>
      <c r="H77" s="53" t="s">
        <v>31</v>
      </c>
      <c r="I77" s="53" t="s">
        <v>14</v>
      </c>
      <c r="J77" s="53"/>
      <c r="K77" s="108">
        <v>18.369</v>
      </c>
      <c r="L77" s="2">
        <v>18.937999999999999</v>
      </c>
      <c r="M77" s="2">
        <f t="shared" si="4"/>
        <v>37.307000000000002</v>
      </c>
      <c r="N77" s="2"/>
      <c r="O77" s="1"/>
      <c r="P77" s="2">
        <f t="shared" si="5"/>
        <v>37.307000000000002</v>
      </c>
    </row>
    <row r="78" spans="1:16" s="178" customFormat="1" ht="15.75" customHeight="1">
      <c r="A78" s="139"/>
      <c r="B78" s="139">
        <v>46</v>
      </c>
      <c r="C78" s="53" t="s">
        <v>534</v>
      </c>
      <c r="D78" s="53" t="s">
        <v>136</v>
      </c>
      <c r="E78" s="53" t="s">
        <v>29</v>
      </c>
      <c r="F78" s="53"/>
      <c r="G78" s="53"/>
      <c r="H78" s="53"/>
      <c r="I78" s="53" t="s">
        <v>14</v>
      </c>
      <c r="J78" s="53"/>
      <c r="K78" s="108">
        <v>18.623999999999999</v>
      </c>
      <c r="L78" s="2">
        <v>18.863</v>
      </c>
      <c r="M78" s="2">
        <f t="shared" si="4"/>
        <v>37.486999999999995</v>
      </c>
      <c r="N78" s="2"/>
      <c r="O78" s="1"/>
      <c r="P78" s="2">
        <f t="shared" si="5"/>
        <v>37.486999999999995</v>
      </c>
    </row>
    <row r="79" spans="1:16" s="178" customFormat="1" ht="15.75" customHeight="1">
      <c r="A79" s="139"/>
      <c r="B79" s="139">
        <v>85</v>
      </c>
      <c r="C79" s="53" t="s">
        <v>589</v>
      </c>
      <c r="D79" s="53" t="s">
        <v>592</v>
      </c>
      <c r="E79" s="53"/>
      <c r="F79" s="53"/>
      <c r="G79" s="53" t="s">
        <v>32</v>
      </c>
      <c r="H79" s="53" t="s">
        <v>31</v>
      </c>
      <c r="I79" s="53" t="s">
        <v>14</v>
      </c>
      <c r="J79" s="53"/>
      <c r="K79" s="108">
        <v>17.922999999999998</v>
      </c>
      <c r="L79" s="2">
        <v>19.635000000000002</v>
      </c>
      <c r="M79" s="2">
        <f t="shared" si="4"/>
        <v>37.558</v>
      </c>
      <c r="N79" s="2"/>
      <c r="O79" s="1"/>
      <c r="P79" s="2">
        <f t="shared" si="5"/>
        <v>37.558</v>
      </c>
    </row>
    <row r="80" spans="1:16" s="178" customFormat="1" ht="15.75" customHeight="1">
      <c r="A80" s="139"/>
      <c r="B80" s="139">
        <v>63</v>
      </c>
      <c r="C80" s="53" t="s">
        <v>458</v>
      </c>
      <c r="D80" s="53" t="s">
        <v>560</v>
      </c>
      <c r="E80" s="53"/>
      <c r="F80" s="53"/>
      <c r="G80" s="53" t="s">
        <v>32</v>
      </c>
      <c r="H80" s="53"/>
      <c r="I80" s="53" t="s">
        <v>14</v>
      </c>
      <c r="J80" s="53"/>
      <c r="K80" s="108">
        <v>18.045000000000002</v>
      </c>
      <c r="L80" s="2">
        <v>19.536000000000001</v>
      </c>
      <c r="M80" s="2">
        <f t="shared" si="4"/>
        <v>37.581000000000003</v>
      </c>
      <c r="N80" s="2"/>
      <c r="O80" s="1"/>
      <c r="P80" s="2">
        <f t="shared" si="5"/>
        <v>37.581000000000003</v>
      </c>
    </row>
    <row r="81" spans="1:16" s="178" customFormat="1" ht="15.75" customHeight="1">
      <c r="A81" s="139"/>
      <c r="B81" s="139">
        <v>52</v>
      </c>
      <c r="C81" s="53" t="s">
        <v>544</v>
      </c>
      <c r="D81" s="53" t="s">
        <v>545</v>
      </c>
      <c r="E81" s="53" t="s">
        <v>29</v>
      </c>
      <c r="F81" s="53"/>
      <c r="G81" s="53" t="s">
        <v>32</v>
      </c>
      <c r="H81" s="53"/>
      <c r="I81" s="53" t="s">
        <v>14</v>
      </c>
      <c r="J81" s="53" t="s">
        <v>1496</v>
      </c>
      <c r="K81" s="108">
        <v>19.186</v>
      </c>
      <c r="L81" s="2">
        <v>18.744</v>
      </c>
      <c r="M81" s="2">
        <f t="shared" si="4"/>
        <v>37.93</v>
      </c>
      <c r="N81" s="2"/>
      <c r="O81" s="1"/>
      <c r="P81" s="2">
        <f t="shared" si="5"/>
        <v>37.93</v>
      </c>
    </row>
    <row r="82" spans="1:16" s="178" customFormat="1" ht="15.75" customHeight="1">
      <c r="A82" s="139"/>
      <c r="B82" s="139">
        <v>120</v>
      </c>
      <c r="C82" s="53" t="s">
        <v>643</v>
      </c>
      <c r="D82" s="53" t="s">
        <v>644</v>
      </c>
      <c r="E82" s="53" t="s">
        <v>29</v>
      </c>
      <c r="F82" s="53"/>
      <c r="G82" s="53" t="s">
        <v>32</v>
      </c>
      <c r="H82" s="53" t="s">
        <v>31</v>
      </c>
      <c r="I82" s="53" t="s">
        <v>14</v>
      </c>
      <c r="J82" s="53"/>
      <c r="K82" s="108">
        <v>18.863</v>
      </c>
      <c r="L82" s="2">
        <v>19.088999999999999</v>
      </c>
      <c r="M82" s="2">
        <f t="shared" si="4"/>
        <v>37.951999999999998</v>
      </c>
      <c r="N82" s="2"/>
      <c r="O82" s="1"/>
      <c r="P82" s="2">
        <f t="shared" si="5"/>
        <v>37.951999999999998</v>
      </c>
    </row>
    <row r="83" spans="1:16" s="178" customFormat="1" ht="15.75" customHeight="1">
      <c r="A83" s="139"/>
      <c r="B83" s="139">
        <v>57</v>
      </c>
      <c r="C83" s="53" t="s">
        <v>430</v>
      </c>
      <c r="D83" s="53" t="s">
        <v>552</v>
      </c>
      <c r="E83" s="53" t="s">
        <v>29</v>
      </c>
      <c r="F83" s="53" t="s">
        <v>276</v>
      </c>
      <c r="G83" s="53" t="s">
        <v>32</v>
      </c>
      <c r="H83" s="53"/>
      <c r="I83" s="53" t="s">
        <v>14</v>
      </c>
      <c r="J83" s="53" t="s">
        <v>1496</v>
      </c>
      <c r="K83" s="108">
        <v>19.045999999999999</v>
      </c>
      <c r="L83" s="2">
        <v>19.513999999999999</v>
      </c>
      <c r="M83" s="2">
        <f t="shared" si="4"/>
        <v>38.56</v>
      </c>
      <c r="N83" s="2"/>
      <c r="O83" s="1"/>
      <c r="P83" s="2">
        <f t="shared" si="5"/>
        <v>38.56</v>
      </c>
    </row>
    <row r="84" spans="1:16" s="178" customFormat="1" ht="15.75" customHeight="1">
      <c r="A84" s="139"/>
      <c r="B84" s="139">
        <v>67</v>
      </c>
      <c r="C84" s="53" t="s">
        <v>565</v>
      </c>
      <c r="D84" s="53" t="s">
        <v>566</v>
      </c>
      <c r="E84" s="53"/>
      <c r="F84" s="53"/>
      <c r="G84" s="53" t="s">
        <v>32</v>
      </c>
      <c r="H84" s="53"/>
      <c r="I84" s="53"/>
      <c r="J84" s="53"/>
      <c r="K84" s="108">
        <v>20.221</v>
      </c>
      <c r="L84" s="2">
        <v>18.817</v>
      </c>
      <c r="M84" s="2">
        <f t="shared" si="4"/>
        <v>39.037999999999997</v>
      </c>
      <c r="N84" s="2"/>
      <c r="O84" s="1"/>
      <c r="P84" s="2">
        <f t="shared" si="5"/>
        <v>39.037999999999997</v>
      </c>
    </row>
    <row r="85" spans="1:16" s="178" customFormat="1" ht="15.75" customHeight="1">
      <c r="A85" s="139"/>
      <c r="B85" s="139">
        <v>127</v>
      </c>
      <c r="C85" s="53" t="s">
        <v>655</v>
      </c>
      <c r="D85" s="53" t="s">
        <v>656</v>
      </c>
      <c r="E85" s="53" t="s">
        <v>29</v>
      </c>
      <c r="F85" s="53"/>
      <c r="G85" s="53" t="s">
        <v>32</v>
      </c>
      <c r="H85" s="53" t="s">
        <v>31</v>
      </c>
      <c r="I85" s="53" t="s">
        <v>14</v>
      </c>
      <c r="J85" s="53"/>
      <c r="K85" s="108">
        <v>19.937000000000001</v>
      </c>
      <c r="L85" s="2">
        <v>19.548999999999999</v>
      </c>
      <c r="M85" s="2">
        <f t="shared" si="4"/>
        <v>39.486000000000004</v>
      </c>
      <c r="N85" s="2"/>
      <c r="O85" s="1"/>
      <c r="P85" s="2">
        <f t="shared" si="5"/>
        <v>39.486000000000004</v>
      </c>
    </row>
    <row r="86" spans="1:16" s="178" customFormat="1" ht="15.75" customHeight="1">
      <c r="A86" s="139"/>
      <c r="B86" s="139">
        <v>20</v>
      </c>
      <c r="C86" s="53" t="s">
        <v>491</v>
      </c>
      <c r="D86" s="53" t="s">
        <v>492</v>
      </c>
      <c r="E86" s="53" t="s">
        <v>29</v>
      </c>
      <c r="F86" s="53"/>
      <c r="G86" s="53"/>
      <c r="H86" s="53"/>
      <c r="I86" s="53"/>
      <c r="J86" s="53"/>
      <c r="K86" s="108">
        <v>20.058</v>
      </c>
      <c r="L86" s="2">
        <v>19.722999999999999</v>
      </c>
      <c r="M86" s="2">
        <f t="shared" si="4"/>
        <v>39.780999999999999</v>
      </c>
      <c r="N86" s="2"/>
      <c r="O86" s="1"/>
      <c r="P86" s="2">
        <f t="shared" si="5"/>
        <v>39.780999999999999</v>
      </c>
    </row>
    <row r="87" spans="1:16" s="178" customFormat="1" ht="15.75" customHeight="1">
      <c r="A87" s="139"/>
      <c r="B87" s="139">
        <v>34</v>
      </c>
      <c r="C87" s="53" t="s">
        <v>515</v>
      </c>
      <c r="D87" s="53" t="s">
        <v>516</v>
      </c>
      <c r="E87" s="53" t="s">
        <v>29</v>
      </c>
      <c r="F87" s="53"/>
      <c r="G87" s="53" t="s">
        <v>32</v>
      </c>
      <c r="H87" s="53"/>
      <c r="I87" s="53" t="s">
        <v>14</v>
      </c>
      <c r="J87" s="53"/>
      <c r="K87" s="108">
        <v>22.643999999999998</v>
      </c>
      <c r="L87" s="2">
        <v>17.254999999999999</v>
      </c>
      <c r="M87" s="2">
        <f t="shared" si="4"/>
        <v>39.899000000000001</v>
      </c>
      <c r="N87" s="2"/>
      <c r="O87" s="1"/>
      <c r="P87" s="2">
        <f t="shared" si="5"/>
        <v>39.899000000000001</v>
      </c>
    </row>
    <row r="88" spans="1:16" s="178" customFormat="1" ht="15.75" customHeight="1">
      <c r="A88" s="139"/>
      <c r="B88" s="139">
        <v>43</v>
      </c>
      <c r="C88" s="53" t="s">
        <v>464</v>
      </c>
      <c r="D88" s="53" t="s">
        <v>529</v>
      </c>
      <c r="E88" s="53" t="s">
        <v>29</v>
      </c>
      <c r="F88" s="53"/>
      <c r="G88" s="53" t="s">
        <v>32</v>
      </c>
      <c r="H88" s="53"/>
      <c r="I88" s="53"/>
      <c r="J88" s="53"/>
      <c r="K88" s="108">
        <v>17.565000000000001</v>
      </c>
      <c r="L88" s="2">
        <v>22.456</v>
      </c>
      <c r="M88" s="2">
        <f t="shared" si="4"/>
        <v>40.021000000000001</v>
      </c>
      <c r="N88" s="2"/>
      <c r="O88" s="1"/>
      <c r="P88" s="2">
        <f t="shared" si="5"/>
        <v>40.021000000000001</v>
      </c>
    </row>
    <row r="89" spans="1:16" s="178" customFormat="1" ht="15.75" customHeight="1">
      <c r="A89" s="139"/>
      <c r="B89" s="139">
        <v>61</v>
      </c>
      <c r="C89" s="53" t="s">
        <v>557</v>
      </c>
      <c r="D89" s="53" t="s">
        <v>558</v>
      </c>
      <c r="E89" s="53"/>
      <c r="F89" s="53"/>
      <c r="G89" s="53" t="s">
        <v>32</v>
      </c>
      <c r="H89" s="53"/>
      <c r="I89" s="53" t="s">
        <v>14</v>
      </c>
      <c r="J89" s="53"/>
      <c r="K89" s="108">
        <v>17.658999999999999</v>
      </c>
      <c r="L89" s="2">
        <v>22.462</v>
      </c>
      <c r="M89" s="2">
        <f t="shared" si="4"/>
        <v>40.120999999999995</v>
      </c>
      <c r="N89" s="2"/>
      <c r="O89" s="1"/>
      <c r="P89" s="2">
        <f t="shared" si="5"/>
        <v>40.120999999999995</v>
      </c>
    </row>
    <row r="90" spans="1:16" s="178" customFormat="1" ht="15.75" customHeight="1">
      <c r="A90" s="139"/>
      <c r="B90" s="139">
        <v>39</v>
      </c>
      <c r="C90" s="53" t="s">
        <v>260</v>
      </c>
      <c r="D90" s="53" t="s">
        <v>524</v>
      </c>
      <c r="E90" s="53" t="s">
        <v>29</v>
      </c>
      <c r="F90" s="53"/>
      <c r="G90" s="53" t="s">
        <v>32</v>
      </c>
      <c r="H90" s="53"/>
      <c r="I90" s="53" t="s">
        <v>14</v>
      </c>
      <c r="J90" s="53"/>
      <c r="K90" s="108">
        <v>17.600999999999999</v>
      </c>
      <c r="L90" s="2">
        <v>22.545999999999999</v>
      </c>
      <c r="M90" s="2">
        <f t="shared" si="4"/>
        <v>40.146999999999998</v>
      </c>
      <c r="N90" s="2"/>
      <c r="O90" s="1"/>
      <c r="P90" s="2">
        <f t="shared" si="5"/>
        <v>40.146999999999998</v>
      </c>
    </row>
    <row r="91" spans="1:16" s="178" customFormat="1" ht="15.75" customHeight="1">
      <c r="A91" s="139"/>
      <c r="B91" s="139">
        <v>121</v>
      </c>
      <c r="C91" s="53" t="s">
        <v>645</v>
      </c>
      <c r="D91" s="53" t="s">
        <v>646</v>
      </c>
      <c r="E91" s="53" t="s">
        <v>29</v>
      </c>
      <c r="F91" s="53" t="s">
        <v>276</v>
      </c>
      <c r="G91" s="53"/>
      <c r="H91" s="53" t="s">
        <v>31</v>
      </c>
      <c r="I91" s="53" t="s">
        <v>14</v>
      </c>
      <c r="J91" s="53"/>
      <c r="K91" s="108">
        <v>21.187999999999999</v>
      </c>
      <c r="L91" s="2">
        <v>19.084</v>
      </c>
      <c r="M91" s="2">
        <f t="shared" si="4"/>
        <v>40.271999999999998</v>
      </c>
      <c r="N91" s="2"/>
      <c r="O91" s="1"/>
      <c r="P91" s="2">
        <f t="shared" si="5"/>
        <v>40.271999999999998</v>
      </c>
    </row>
    <row r="92" spans="1:16" s="178" customFormat="1" ht="15.75" customHeight="1">
      <c r="A92" s="139"/>
      <c r="B92" s="139">
        <v>8</v>
      </c>
      <c r="C92" s="53" t="s">
        <v>317</v>
      </c>
      <c r="D92" s="53" t="s">
        <v>471</v>
      </c>
      <c r="E92" s="53" t="s">
        <v>29</v>
      </c>
      <c r="F92" s="53"/>
      <c r="G92" s="53" t="s">
        <v>32</v>
      </c>
      <c r="H92" s="53"/>
      <c r="I92" s="53" t="s">
        <v>14</v>
      </c>
      <c r="J92" s="53"/>
      <c r="K92" s="108">
        <v>22.744</v>
      </c>
      <c r="L92" s="2">
        <v>17.568999999999999</v>
      </c>
      <c r="M92" s="2">
        <f t="shared" si="4"/>
        <v>40.313000000000002</v>
      </c>
      <c r="N92" s="2"/>
      <c r="O92" s="1"/>
      <c r="P92" s="2">
        <f t="shared" si="5"/>
        <v>40.313000000000002</v>
      </c>
    </row>
    <row r="93" spans="1:16" s="178" customFormat="1" ht="15.75" customHeight="1">
      <c r="A93" s="139"/>
      <c r="B93" s="139">
        <v>134</v>
      </c>
      <c r="C93" s="53" t="s">
        <v>666</v>
      </c>
      <c r="D93" s="53" t="s">
        <v>667</v>
      </c>
      <c r="E93" s="53" t="s">
        <v>29</v>
      </c>
      <c r="F93" s="53"/>
      <c r="G93" s="53" t="s">
        <v>32</v>
      </c>
      <c r="H93" s="53" t="s">
        <v>31</v>
      </c>
      <c r="I93" s="53" t="s">
        <v>14</v>
      </c>
      <c r="J93" s="53"/>
      <c r="K93" s="108">
        <v>22.524000000000001</v>
      </c>
      <c r="L93" s="2">
        <v>17.949000000000002</v>
      </c>
      <c r="M93" s="2">
        <f t="shared" si="4"/>
        <v>40.472999999999999</v>
      </c>
      <c r="N93" s="2"/>
      <c r="O93" s="1"/>
      <c r="P93" s="2">
        <f t="shared" si="5"/>
        <v>40.472999999999999</v>
      </c>
    </row>
    <row r="94" spans="1:16" s="178" customFormat="1" ht="15.75" customHeight="1">
      <c r="A94" s="139"/>
      <c r="B94" s="139">
        <v>37</v>
      </c>
      <c r="C94" s="53" t="s">
        <v>519</v>
      </c>
      <c r="D94" s="53" t="s">
        <v>520</v>
      </c>
      <c r="E94" s="53" t="s">
        <v>29</v>
      </c>
      <c r="F94" s="53"/>
      <c r="G94" s="53" t="s">
        <v>32</v>
      </c>
      <c r="H94" s="53"/>
      <c r="I94" s="53" t="s">
        <v>14</v>
      </c>
      <c r="J94" s="53"/>
      <c r="K94" s="108">
        <v>17.515000000000001</v>
      </c>
      <c r="L94" s="2">
        <v>22.997</v>
      </c>
      <c r="M94" s="2">
        <f t="shared" si="4"/>
        <v>40.512</v>
      </c>
      <c r="N94" s="2"/>
      <c r="O94" s="1"/>
      <c r="P94" s="2">
        <f t="shared" si="5"/>
        <v>40.512</v>
      </c>
    </row>
    <row r="95" spans="1:16" s="178" customFormat="1" ht="15.75" customHeight="1">
      <c r="A95" s="139"/>
      <c r="B95" s="139">
        <v>80</v>
      </c>
      <c r="C95" s="53" t="s">
        <v>581</v>
      </c>
      <c r="D95" s="53" t="s">
        <v>582</v>
      </c>
      <c r="E95" s="53" t="s">
        <v>29</v>
      </c>
      <c r="F95" s="53"/>
      <c r="G95" s="53" t="s">
        <v>32</v>
      </c>
      <c r="H95" s="53" t="s">
        <v>31</v>
      </c>
      <c r="I95" s="53" t="s">
        <v>14</v>
      </c>
      <c r="J95" s="53"/>
      <c r="K95" s="108">
        <v>22.901</v>
      </c>
      <c r="L95" s="2">
        <v>17.646000000000001</v>
      </c>
      <c r="M95" s="2">
        <f t="shared" si="4"/>
        <v>40.546999999999997</v>
      </c>
      <c r="N95" s="2"/>
      <c r="O95" s="1"/>
      <c r="P95" s="2">
        <f t="shared" si="5"/>
        <v>40.546999999999997</v>
      </c>
    </row>
    <row r="96" spans="1:16" s="178" customFormat="1" ht="15.75" customHeight="1">
      <c r="A96" s="139"/>
      <c r="B96" s="139">
        <v>68</v>
      </c>
      <c r="C96" s="53" t="s">
        <v>460</v>
      </c>
      <c r="D96" s="53" t="s">
        <v>567</v>
      </c>
      <c r="E96" s="53"/>
      <c r="F96" s="53"/>
      <c r="G96" s="53" t="s">
        <v>32</v>
      </c>
      <c r="H96" s="53"/>
      <c r="I96" s="53" t="s">
        <v>14</v>
      </c>
      <c r="J96" s="53"/>
      <c r="K96" s="108">
        <v>17.817</v>
      </c>
      <c r="L96" s="2">
        <v>22.83</v>
      </c>
      <c r="M96" s="2">
        <f t="shared" si="4"/>
        <v>40.646999999999998</v>
      </c>
      <c r="N96" s="2"/>
      <c r="O96" s="1"/>
      <c r="P96" s="2">
        <f t="shared" si="5"/>
        <v>40.646999999999998</v>
      </c>
    </row>
    <row r="97" spans="1:16" s="178" customFormat="1" ht="15.75" customHeight="1">
      <c r="A97" s="139"/>
      <c r="B97" s="139">
        <v>19</v>
      </c>
      <c r="C97" s="53" t="s">
        <v>489</v>
      </c>
      <c r="D97" s="53" t="s">
        <v>490</v>
      </c>
      <c r="E97" s="53"/>
      <c r="F97" s="53"/>
      <c r="G97" s="53" t="s">
        <v>32</v>
      </c>
      <c r="H97" s="53"/>
      <c r="I97" s="53" t="s">
        <v>14</v>
      </c>
      <c r="J97" s="53"/>
      <c r="K97" s="108">
        <v>22.975000000000001</v>
      </c>
      <c r="L97" s="2">
        <v>17.72</v>
      </c>
      <c r="M97" s="2">
        <f t="shared" si="4"/>
        <v>40.695</v>
      </c>
      <c r="N97" s="2"/>
      <c r="O97" s="1"/>
      <c r="P97" s="2">
        <f t="shared" si="5"/>
        <v>40.695</v>
      </c>
    </row>
    <row r="98" spans="1:16" s="178" customFormat="1" ht="15.75" customHeight="1">
      <c r="A98" s="139"/>
      <c r="B98" s="139">
        <v>17</v>
      </c>
      <c r="C98" s="53" t="s">
        <v>485</v>
      </c>
      <c r="D98" s="53" t="s">
        <v>486</v>
      </c>
      <c r="E98" s="53"/>
      <c r="F98" s="53"/>
      <c r="G98" s="53" t="s">
        <v>32</v>
      </c>
      <c r="H98" s="53"/>
      <c r="I98" s="53"/>
      <c r="J98" s="53"/>
      <c r="K98" s="108">
        <v>17.966999999999999</v>
      </c>
      <c r="L98" s="2">
        <v>22.805</v>
      </c>
      <c r="M98" s="2">
        <f t="shared" si="4"/>
        <v>40.771999999999998</v>
      </c>
      <c r="N98" s="2"/>
      <c r="O98" s="1"/>
      <c r="P98" s="2">
        <f t="shared" si="5"/>
        <v>40.771999999999998</v>
      </c>
    </row>
    <row r="99" spans="1:16" s="178" customFormat="1" ht="15.75" customHeight="1">
      <c r="A99" s="139"/>
      <c r="B99" s="139">
        <v>130</v>
      </c>
      <c r="C99" s="53" t="s">
        <v>422</v>
      </c>
      <c r="D99" s="53" t="s">
        <v>661</v>
      </c>
      <c r="E99" s="53" t="s">
        <v>29</v>
      </c>
      <c r="F99" s="53" t="s">
        <v>276</v>
      </c>
      <c r="G99" s="53" t="s">
        <v>32</v>
      </c>
      <c r="H99" s="53" t="s">
        <v>31</v>
      </c>
      <c r="I99" s="53" t="s">
        <v>14</v>
      </c>
      <c r="J99" s="53"/>
      <c r="K99" s="108">
        <v>17.971</v>
      </c>
      <c r="L99" s="2">
        <v>22.808</v>
      </c>
      <c r="M99" s="2">
        <f t="shared" si="4"/>
        <v>40.778999999999996</v>
      </c>
      <c r="N99" s="2"/>
      <c r="O99" s="1"/>
      <c r="P99" s="2">
        <f t="shared" si="5"/>
        <v>40.778999999999996</v>
      </c>
    </row>
    <row r="100" spans="1:16" s="178" customFormat="1" ht="15.75" customHeight="1">
      <c r="A100" s="139"/>
      <c r="B100" s="139">
        <v>15</v>
      </c>
      <c r="C100" s="53" t="s">
        <v>482</v>
      </c>
      <c r="D100" s="53" t="s">
        <v>483</v>
      </c>
      <c r="E100" s="53"/>
      <c r="F100" s="53"/>
      <c r="G100" s="53" t="s">
        <v>32</v>
      </c>
      <c r="H100" s="53"/>
      <c r="I100" s="53" t="s">
        <v>14</v>
      </c>
      <c r="J100" s="53"/>
      <c r="K100" s="108">
        <v>23.274999999999999</v>
      </c>
      <c r="L100" s="2">
        <v>17.561</v>
      </c>
      <c r="M100" s="2">
        <f t="shared" ref="M100:M131" si="6">+K100+L100</f>
        <v>40.835999999999999</v>
      </c>
      <c r="N100" s="2"/>
      <c r="O100" s="1"/>
      <c r="P100" s="2">
        <f t="shared" ref="P100:P131" si="7">+M100+N100</f>
        <v>40.835999999999999</v>
      </c>
    </row>
    <row r="101" spans="1:16" s="178" customFormat="1" ht="15.75" customHeight="1">
      <c r="A101" s="139"/>
      <c r="B101" s="139">
        <v>117</v>
      </c>
      <c r="C101" s="53" t="s">
        <v>513</v>
      </c>
      <c r="D101" s="53" t="s">
        <v>639</v>
      </c>
      <c r="E101" s="53" t="s">
        <v>29</v>
      </c>
      <c r="F101" s="53"/>
      <c r="G101" s="53" t="s">
        <v>32</v>
      </c>
      <c r="H101" s="53" t="s">
        <v>31</v>
      </c>
      <c r="I101" s="53" t="s">
        <v>14</v>
      </c>
      <c r="J101" s="53"/>
      <c r="K101" s="108">
        <v>17.725999999999999</v>
      </c>
      <c r="L101" s="2">
        <v>23.116</v>
      </c>
      <c r="M101" s="2">
        <f t="shared" si="6"/>
        <v>40.841999999999999</v>
      </c>
      <c r="N101" s="2"/>
      <c r="O101" s="1"/>
      <c r="P101" s="2">
        <f t="shared" si="7"/>
        <v>40.841999999999999</v>
      </c>
    </row>
    <row r="102" spans="1:16" s="178" customFormat="1" ht="15.75" customHeight="1">
      <c r="A102" s="139"/>
      <c r="B102" s="139">
        <v>125</v>
      </c>
      <c r="C102" s="53" t="s">
        <v>651</v>
      </c>
      <c r="D102" s="53" t="s">
        <v>652</v>
      </c>
      <c r="E102" s="53" t="s">
        <v>29</v>
      </c>
      <c r="F102" s="53"/>
      <c r="G102" s="53" t="s">
        <v>32</v>
      </c>
      <c r="H102" s="53" t="s">
        <v>31</v>
      </c>
      <c r="I102" s="53" t="s">
        <v>14</v>
      </c>
      <c r="J102" s="53"/>
      <c r="K102" s="108">
        <v>17.991</v>
      </c>
      <c r="L102" s="2">
        <v>22.933</v>
      </c>
      <c r="M102" s="2">
        <f t="shared" si="6"/>
        <v>40.923999999999999</v>
      </c>
      <c r="N102" s="2"/>
      <c r="O102" s="1"/>
      <c r="P102" s="2">
        <f t="shared" si="7"/>
        <v>40.923999999999999</v>
      </c>
    </row>
    <row r="103" spans="1:16" s="178" customFormat="1" ht="15.75" customHeight="1">
      <c r="A103" s="139"/>
      <c r="B103" s="139">
        <v>33</v>
      </c>
      <c r="C103" s="53" t="s">
        <v>513</v>
      </c>
      <c r="D103" s="53" t="s">
        <v>514</v>
      </c>
      <c r="E103" s="53"/>
      <c r="F103" s="53"/>
      <c r="G103" s="53" t="s">
        <v>32</v>
      </c>
      <c r="H103" s="53"/>
      <c r="I103" s="53" t="s">
        <v>14</v>
      </c>
      <c r="J103" s="53"/>
      <c r="K103" s="108">
        <v>22.899000000000001</v>
      </c>
      <c r="L103" s="2">
        <v>18.039000000000001</v>
      </c>
      <c r="M103" s="2">
        <f t="shared" si="6"/>
        <v>40.938000000000002</v>
      </c>
      <c r="N103" s="2"/>
      <c r="O103" s="1"/>
      <c r="P103" s="2">
        <f t="shared" si="7"/>
        <v>40.938000000000002</v>
      </c>
    </row>
    <row r="104" spans="1:16" s="178" customFormat="1" ht="15.75" customHeight="1">
      <c r="A104" s="139"/>
      <c r="B104" s="139">
        <v>126</v>
      </c>
      <c r="C104" s="53" t="s">
        <v>653</v>
      </c>
      <c r="D104" s="53" t="s">
        <v>654</v>
      </c>
      <c r="E104" s="53" t="s">
        <v>29</v>
      </c>
      <c r="F104" s="53"/>
      <c r="G104" s="53" t="s">
        <v>32</v>
      </c>
      <c r="H104" s="53" t="s">
        <v>31</v>
      </c>
      <c r="I104" s="53" t="s">
        <v>14</v>
      </c>
      <c r="J104" s="53"/>
      <c r="K104" s="108">
        <v>18.119</v>
      </c>
      <c r="L104" s="2">
        <v>22.824999999999999</v>
      </c>
      <c r="M104" s="2">
        <f t="shared" si="6"/>
        <v>40.944000000000003</v>
      </c>
      <c r="N104" s="2"/>
      <c r="O104" s="1"/>
      <c r="P104" s="2">
        <f t="shared" si="7"/>
        <v>40.944000000000003</v>
      </c>
    </row>
    <row r="105" spans="1:16" s="178" customFormat="1" ht="15.75" customHeight="1">
      <c r="A105" s="139"/>
      <c r="B105" s="139">
        <v>136</v>
      </c>
      <c r="C105" s="53" t="s">
        <v>669</v>
      </c>
      <c r="D105" s="53" t="s">
        <v>670</v>
      </c>
      <c r="E105" s="53" t="s">
        <v>29</v>
      </c>
      <c r="F105" s="53"/>
      <c r="G105" s="53" t="s">
        <v>32</v>
      </c>
      <c r="H105" s="53" t="s">
        <v>31</v>
      </c>
      <c r="I105" s="53" t="s">
        <v>14</v>
      </c>
      <c r="J105" s="53"/>
      <c r="K105" s="108">
        <v>17.8</v>
      </c>
      <c r="L105" s="2">
        <v>23.225999999999999</v>
      </c>
      <c r="M105" s="2">
        <f t="shared" si="6"/>
        <v>41.025999999999996</v>
      </c>
      <c r="N105" s="2"/>
      <c r="O105" s="1"/>
      <c r="P105" s="2">
        <f t="shared" si="7"/>
        <v>41.025999999999996</v>
      </c>
    </row>
    <row r="106" spans="1:16" s="178" customFormat="1" ht="15.75" customHeight="1">
      <c r="A106" s="139"/>
      <c r="B106" s="139">
        <v>4</v>
      </c>
      <c r="C106" s="53" t="s">
        <v>464</v>
      </c>
      <c r="D106" s="53" t="s">
        <v>465</v>
      </c>
      <c r="E106" s="53"/>
      <c r="F106" s="53"/>
      <c r="G106" s="53" t="s">
        <v>32</v>
      </c>
      <c r="H106" s="53"/>
      <c r="I106" s="53" t="s">
        <v>14</v>
      </c>
      <c r="J106" s="53"/>
      <c r="K106" s="108">
        <v>18.044</v>
      </c>
      <c r="L106" s="2">
        <v>23.24</v>
      </c>
      <c r="M106" s="2">
        <f t="shared" si="6"/>
        <v>41.283999999999999</v>
      </c>
      <c r="N106" s="2"/>
      <c r="O106" s="1"/>
      <c r="P106" s="2">
        <f t="shared" si="7"/>
        <v>41.283999999999999</v>
      </c>
    </row>
    <row r="107" spans="1:16" s="178" customFormat="1" ht="15.75" customHeight="1">
      <c r="A107" s="139"/>
      <c r="B107" s="139">
        <v>133</v>
      </c>
      <c r="C107" s="53" t="s">
        <v>226</v>
      </c>
      <c r="D107" s="53" t="s">
        <v>665</v>
      </c>
      <c r="E107" s="53" t="s">
        <v>29</v>
      </c>
      <c r="F107" s="53"/>
      <c r="G107" s="53" t="s">
        <v>32</v>
      </c>
      <c r="H107" s="53" t="s">
        <v>31</v>
      </c>
      <c r="I107" s="53" t="s">
        <v>14</v>
      </c>
      <c r="J107" s="53"/>
      <c r="K107" s="108">
        <v>23.231999999999999</v>
      </c>
      <c r="L107" s="2">
        <v>18.067</v>
      </c>
      <c r="M107" s="2">
        <f t="shared" si="6"/>
        <v>41.298999999999999</v>
      </c>
      <c r="N107" s="2"/>
      <c r="O107" s="1"/>
      <c r="P107" s="2">
        <f t="shared" si="7"/>
        <v>41.298999999999999</v>
      </c>
    </row>
    <row r="108" spans="1:16" s="178" customFormat="1" ht="15.75" customHeight="1">
      <c r="A108" s="139"/>
      <c r="B108" s="139">
        <v>54</v>
      </c>
      <c r="C108" s="53" t="s">
        <v>50</v>
      </c>
      <c r="D108" s="53" t="s">
        <v>548</v>
      </c>
      <c r="E108" s="53"/>
      <c r="F108" s="53"/>
      <c r="G108" s="53" t="s">
        <v>32</v>
      </c>
      <c r="H108" s="53"/>
      <c r="I108" s="53"/>
      <c r="J108" s="53"/>
      <c r="K108" s="108">
        <v>18.11</v>
      </c>
      <c r="L108" s="2">
        <v>23.231999999999999</v>
      </c>
      <c r="M108" s="2">
        <f t="shared" si="6"/>
        <v>41.341999999999999</v>
      </c>
      <c r="N108" s="2"/>
      <c r="O108" s="1"/>
      <c r="P108" s="2">
        <f t="shared" si="7"/>
        <v>41.341999999999999</v>
      </c>
    </row>
    <row r="109" spans="1:16" s="178" customFormat="1" ht="15.75" customHeight="1">
      <c r="A109" s="139"/>
      <c r="B109" s="139">
        <v>93</v>
      </c>
      <c r="C109" s="53" t="s">
        <v>601</v>
      </c>
      <c r="D109" s="53" t="s">
        <v>602</v>
      </c>
      <c r="E109" s="53" t="s">
        <v>29</v>
      </c>
      <c r="F109" s="53" t="s">
        <v>276</v>
      </c>
      <c r="G109" s="53" t="s">
        <v>32</v>
      </c>
      <c r="H109" s="53" t="s">
        <v>31</v>
      </c>
      <c r="I109" s="53" t="s">
        <v>14</v>
      </c>
      <c r="J109" s="53"/>
      <c r="K109" s="108">
        <v>23.324999999999999</v>
      </c>
      <c r="L109" s="2">
        <v>18.106000000000002</v>
      </c>
      <c r="M109" s="2">
        <f t="shared" si="6"/>
        <v>41.430999999999997</v>
      </c>
      <c r="N109" s="2"/>
      <c r="O109" s="1"/>
      <c r="P109" s="2">
        <f t="shared" si="7"/>
        <v>41.430999999999997</v>
      </c>
    </row>
    <row r="110" spans="1:16" s="178" customFormat="1" ht="15.75" customHeight="1">
      <c r="A110" s="139"/>
      <c r="B110" s="139">
        <v>10</v>
      </c>
      <c r="C110" s="53" t="s">
        <v>474</v>
      </c>
      <c r="D110" s="53" t="s">
        <v>475</v>
      </c>
      <c r="E110" s="53"/>
      <c r="F110" s="53"/>
      <c r="G110" s="53" t="s">
        <v>32</v>
      </c>
      <c r="H110" s="53"/>
      <c r="I110" s="53" t="s">
        <v>14</v>
      </c>
      <c r="J110" s="53"/>
      <c r="K110" s="108">
        <v>23.331</v>
      </c>
      <c r="L110" s="2">
        <v>18.204000000000001</v>
      </c>
      <c r="M110" s="2">
        <f t="shared" si="6"/>
        <v>41.534999999999997</v>
      </c>
      <c r="N110" s="2"/>
      <c r="O110" s="1"/>
      <c r="P110" s="2">
        <f t="shared" si="7"/>
        <v>41.534999999999997</v>
      </c>
    </row>
    <row r="111" spans="1:16" s="178" customFormat="1" ht="15.75" customHeight="1">
      <c r="A111" s="139"/>
      <c r="B111" s="139">
        <v>99</v>
      </c>
      <c r="C111" s="53" t="s">
        <v>507</v>
      </c>
      <c r="D111" s="53" t="s">
        <v>609</v>
      </c>
      <c r="E111" s="53" t="s">
        <v>29</v>
      </c>
      <c r="F111" s="53"/>
      <c r="G111" s="53"/>
      <c r="H111" s="53" t="s">
        <v>31</v>
      </c>
      <c r="I111" s="53" t="s">
        <v>14</v>
      </c>
      <c r="J111" s="53"/>
      <c r="K111" s="108">
        <v>18.419</v>
      </c>
      <c r="L111" s="2">
        <v>23.504000000000001</v>
      </c>
      <c r="M111" s="2">
        <f t="shared" si="6"/>
        <v>41.923000000000002</v>
      </c>
      <c r="N111" s="2"/>
      <c r="O111" s="1"/>
      <c r="P111" s="2">
        <f t="shared" si="7"/>
        <v>41.923000000000002</v>
      </c>
    </row>
    <row r="112" spans="1:16" s="178" customFormat="1" ht="15.75" customHeight="1">
      <c r="A112" s="139"/>
      <c r="B112" s="139">
        <v>84</v>
      </c>
      <c r="C112" s="53" t="s">
        <v>325</v>
      </c>
      <c r="D112" s="53" t="s">
        <v>587</v>
      </c>
      <c r="E112" s="53" t="s">
        <v>29</v>
      </c>
      <c r="F112" s="53"/>
      <c r="G112" s="53" t="s">
        <v>32</v>
      </c>
      <c r="H112" s="53" t="s">
        <v>31</v>
      </c>
      <c r="I112" s="53" t="s">
        <v>14</v>
      </c>
      <c r="J112" s="53"/>
      <c r="K112" s="108">
        <v>23.416</v>
      </c>
      <c r="L112" s="2">
        <v>18.608000000000001</v>
      </c>
      <c r="M112" s="2">
        <f t="shared" si="6"/>
        <v>42.024000000000001</v>
      </c>
      <c r="N112" s="2"/>
      <c r="O112" s="1"/>
      <c r="P112" s="2">
        <f t="shared" si="7"/>
        <v>42.024000000000001</v>
      </c>
    </row>
    <row r="113" spans="1:16" s="178" customFormat="1" ht="15.75" customHeight="1">
      <c r="A113" s="139"/>
      <c r="B113" s="139">
        <v>64</v>
      </c>
      <c r="C113" s="53" t="s">
        <v>561</v>
      </c>
      <c r="D113" s="53" t="s">
        <v>562</v>
      </c>
      <c r="E113" s="53" t="s">
        <v>29</v>
      </c>
      <c r="F113" s="53"/>
      <c r="G113" s="53" t="s">
        <v>32</v>
      </c>
      <c r="H113" s="53"/>
      <c r="I113" s="53" t="s">
        <v>14</v>
      </c>
      <c r="J113" s="53"/>
      <c r="K113" s="108">
        <v>23.731000000000002</v>
      </c>
      <c r="L113" s="2">
        <v>18.350999999999999</v>
      </c>
      <c r="M113" s="2">
        <f t="shared" si="6"/>
        <v>42.082000000000001</v>
      </c>
      <c r="N113" s="2"/>
      <c r="O113" s="1"/>
      <c r="P113" s="2">
        <f t="shared" si="7"/>
        <v>42.082000000000001</v>
      </c>
    </row>
    <row r="114" spans="1:16" s="178" customFormat="1" ht="15.75" customHeight="1">
      <c r="A114" s="139"/>
      <c r="B114" s="139">
        <v>40</v>
      </c>
      <c r="C114" s="53" t="s">
        <v>525</v>
      </c>
      <c r="D114" s="53" t="s">
        <v>523</v>
      </c>
      <c r="E114" s="53" t="s">
        <v>29</v>
      </c>
      <c r="F114" s="53"/>
      <c r="G114" s="53"/>
      <c r="H114" s="53"/>
      <c r="I114" s="53"/>
      <c r="J114" s="53"/>
      <c r="K114" s="108">
        <v>24.021999999999998</v>
      </c>
      <c r="L114" s="2">
        <v>18.138000000000002</v>
      </c>
      <c r="M114" s="2">
        <f t="shared" si="6"/>
        <v>42.16</v>
      </c>
      <c r="N114" s="2"/>
      <c r="O114" s="1"/>
      <c r="P114" s="2">
        <f t="shared" si="7"/>
        <v>42.16</v>
      </c>
    </row>
    <row r="115" spans="1:16" s="178" customFormat="1" ht="15.75" customHeight="1">
      <c r="A115" s="139"/>
      <c r="B115" s="139">
        <v>82</v>
      </c>
      <c r="C115" s="53" t="s">
        <v>585</v>
      </c>
      <c r="D115" s="53" t="s">
        <v>588</v>
      </c>
      <c r="E115" s="53" t="s">
        <v>29</v>
      </c>
      <c r="F115" s="53"/>
      <c r="G115" s="53" t="s">
        <v>32</v>
      </c>
      <c r="H115" s="53" t="s">
        <v>31</v>
      </c>
      <c r="I115" s="53" t="s">
        <v>14</v>
      </c>
      <c r="J115" s="53"/>
      <c r="K115" s="108">
        <v>18.344000000000001</v>
      </c>
      <c r="L115" s="2">
        <v>23.943999999999999</v>
      </c>
      <c r="M115" s="2">
        <f t="shared" si="6"/>
        <v>42.287999999999997</v>
      </c>
      <c r="N115" s="2"/>
      <c r="O115" s="1"/>
      <c r="P115" s="2">
        <f t="shared" si="7"/>
        <v>42.287999999999997</v>
      </c>
    </row>
    <row r="116" spans="1:16" s="178" customFormat="1" ht="15.75" customHeight="1">
      <c r="A116" s="139"/>
      <c r="B116" s="139">
        <v>124</v>
      </c>
      <c r="C116" s="53" t="s">
        <v>649</v>
      </c>
      <c r="D116" s="53" t="s">
        <v>650</v>
      </c>
      <c r="E116" s="53"/>
      <c r="F116" s="53"/>
      <c r="G116" s="53" t="s">
        <v>32</v>
      </c>
      <c r="H116" s="53" t="s">
        <v>31</v>
      </c>
      <c r="I116" s="53" t="s">
        <v>14</v>
      </c>
      <c r="J116" s="53" t="s">
        <v>1496</v>
      </c>
      <c r="K116" s="108">
        <v>23.818000000000001</v>
      </c>
      <c r="L116" s="2">
        <v>18.483000000000001</v>
      </c>
      <c r="M116" s="2">
        <f t="shared" si="6"/>
        <v>42.301000000000002</v>
      </c>
      <c r="N116" s="2"/>
      <c r="O116" s="1"/>
      <c r="P116" s="2">
        <f t="shared" si="7"/>
        <v>42.301000000000002</v>
      </c>
    </row>
    <row r="117" spans="1:16" s="178" customFormat="1" ht="15.75" customHeight="1">
      <c r="A117" s="139"/>
      <c r="B117" s="139">
        <v>116</v>
      </c>
      <c r="C117" s="53" t="s">
        <v>637</v>
      </c>
      <c r="D117" s="53" t="s">
        <v>638</v>
      </c>
      <c r="E117" s="53"/>
      <c r="F117" s="53"/>
      <c r="G117" s="53" t="s">
        <v>32</v>
      </c>
      <c r="H117" s="53" t="s">
        <v>31</v>
      </c>
      <c r="I117" s="53" t="s">
        <v>14</v>
      </c>
      <c r="J117" s="53"/>
      <c r="K117" s="108">
        <v>18.625</v>
      </c>
      <c r="L117" s="2">
        <v>23.745000000000001</v>
      </c>
      <c r="M117" s="2">
        <f t="shared" si="6"/>
        <v>42.370000000000005</v>
      </c>
      <c r="N117" s="2"/>
      <c r="O117" s="1"/>
      <c r="P117" s="2">
        <f t="shared" si="7"/>
        <v>42.370000000000005</v>
      </c>
    </row>
    <row r="118" spans="1:16" s="178" customFormat="1" ht="15.75" customHeight="1">
      <c r="A118" s="139"/>
      <c r="B118" s="139">
        <v>92</v>
      </c>
      <c r="C118" s="53" t="s">
        <v>599</v>
      </c>
      <c r="D118" s="53" t="s">
        <v>600</v>
      </c>
      <c r="E118" s="53" t="s">
        <v>29</v>
      </c>
      <c r="F118" s="53"/>
      <c r="G118" s="53" t="s">
        <v>32</v>
      </c>
      <c r="H118" s="53" t="s">
        <v>31</v>
      </c>
      <c r="I118" s="53" t="s">
        <v>14</v>
      </c>
      <c r="J118" s="53"/>
      <c r="K118" s="108">
        <v>23.802</v>
      </c>
      <c r="L118" s="2">
        <v>19.05</v>
      </c>
      <c r="M118" s="2">
        <f t="shared" si="6"/>
        <v>42.852000000000004</v>
      </c>
      <c r="N118" s="2"/>
      <c r="O118" s="1"/>
      <c r="P118" s="2">
        <f t="shared" si="7"/>
        <v>42.852000000000004</v>
      </c>
    </row>
    <row r="119" spans="1:16" s="178" customFormat="1" ht="15.75" customHeight="1">
      <c r="A119" s="139"/>
      <c r="B119" s="139">
        <v>23</v>
      </c>
      <c r="C119" s="53" t="s">
        <v>496</v>
      </c>
      <c r="D119" s="53" t="s">
        <v>498</v>
      </c>
      <c r="E119" s="53" t="s">
        <v>29</v>
      </c>
      <c r="F119" s="53"/>
      <c r="G119" s="53" t="s">
        <v>32</v>
      </c>
      <c r="H119" s="53"/>
      <c r="I119" s="53" t="s">
        <v>14</v>
      </c>
      <c r="J119" s="53"/>
      <c r="K119" s="108">
        <v>22.277000000000001</v>
      </c>
      <c r="L119" s="2">
        <v>22.43</v>
      </c>
      <c r="M119" s="2">
        <f t="shared" si="6"/>
        <v>44.707000000000001</v>
      </c>
      <c r="N119" s="2"/>
      <c r="O119" s="1"/>
      <c r="P119" s="2">
        <f t="shared" si="7"/>
        <v>44.707000000000001</v>
      </c>
    </row>
    <row r="120" spans="1:16" s="178" customFormat="1" ht="15.75" customHeight="1">
      <c r="A120" s="139"/>
      <c r="B120" s="139">
        <v>74</v>
      </c>
      <c r="C120" s="53" t="s">
        <v>270</v>
      </c>
      <c r="D120" s="53" t="s">
        <v>575</v>
      </c>
      <c r="E120" s="53" t="s">
        <v>29</v>
      </c>
      <c r="F120" s="53"/>
      <c r="G120" s="53" t="s">
        <v>32</v>
      </c>
      <c r="H120" s="53"/>
      <c r="I120" s="53"/>
      <c r="J120" s="53"/>
      <c r="K120" s="108">
        <v>22.954000000000001</v>
      </c>
      <c r="L120" s="2">
        <v>22.341000000000001</v>
      </c>
      <c r="M120" s="2">
        <f t="shared" si="6"/>
        <v>45.295000000000002</v>
      </c>
      <c r="N120" s="2"/>
      <c r="O120" s="1"/>
      <c r="P120" s="2">
        <f t="shared" si="7"/>
        <v>45.295000000000002</v>
      </c>
    </row>
    <row r="121" spans="1:16" s="178" customFormat="1" ht="15.75" customHeight="1">
      <c r="A121" s="139"/>
      <c r="B121" s="139">
        <v>135</v>
      </c>
      <c r="C121" s="53" t="s">
        <v>356</v>
      </c>
      <c r="D121" s="53" t="s">
        <v>668</v>
      </c>
      <c r="E121" s="53" t="s">
        <v>29</v>
      </c>
      <c r="F121" s="53"/>
      <c r="G121" s="53"/>
      <c r="H121" s="53" t="s">
        <v>31</v>
      </c>
      <c r="I121" s="53" t="s">
        <v>14</v>
      </c>
      <c r="J121" s="53"/>
      <c r="K121" s="108">
        <v>24.867999999999999</v>
      </c>
      <c r="L121" s="2">
        <v>20.738</v>
      </c>
      <c r="M121" s="2">
        <f t="shared" si="6"/>
        <v>45.605999999999995</v>
      </c>
      <c r="N121" s="2"/>
      <c r="O121" s="1"/>
      <c r="P121" s="2">
        <f t="shared" si="7"/>
        <v>45.605999999999995</v>
      </c>
    </row>
    <row r="122" spans="1:16" s="178" customFormat="1" ht="15.75" customHeight="1">
      <c r="A122" s="139"/>
      <c r="B122" s="139">
        <v>26</v>
      </c>
      <c r="C122" s="53" t="s">
        <v>352</v>
      </c>
      <c r="D122" s="53" t="s">
        <v>502</v>
      </c>
      <c r="E122" s="53" t="s">
        <v>29</v>
      </c>
      <c r="F122" s="53"/>
      <c r="G122" s="53" t="s">
        <v>32</v>
      </c>
      <c r="H122" s="53"/>
      <c r="I122" s="53" t="s">
        <v>14</v>
      </c>
      <c r="J122" s="53"/>
      <c r="K122" s="108">
        <v>27.707999999999998</v>
      </c>
      <c r="L122" s="2">
        <v>18.2</v>
      </c>
      <c r="M122" s="2">
        <f t="shared" si="6"/>
        <v>45.908000000000001</v>
      </c>
      <c r="N122" s="2"/>
      <c r="O122" s="1"/>
      <c r="P122" s="2">
        <f t="shared" si="7"/>
        <v>45.908000000000001</v>
      </c>
    </row>
    <row r="123" spans="1:16" s="178" customFormat="1" ht="15.75" customHeight="1">
      <c r="A123" s="139"/>
      <c r="B123" s="139">
        <v>50</v>
      </c>
      <c r="C123" s="53" t="s">
        <v>540</v>
      </c>
      <c r="D123" s="53" t="s">
        <v>541</v>
      </c>
      <c r="E123" s="53"/>
      <c r="F123" s="53" t="s">
        <v>276</v>
      </c>
      <c r="G123" s="53" t="s">
        <v>32</v>
      </c>
      <c r="H123" s="53"/>
      <c r="I123" s="53"/>
      <c r="J123" s="53"/>
      <c r="K123" s="108">
        <v>17.631</v>
      </c>
      <c r="L123" s="2">
        <v>28.323</v>
      </c>
      <c r="M123" s="2">
        <f t="shared" si="6"/>
        <v>45.954000000000001</v>
      </c>
      <c r="N123" s="2"/>
      <c r="O123" s="1"/>
      <c r="P123" s="2">
        <f t="shared" si="7"/>
        <v>45.954000000000001</v>
      </c>
    </row>
    <row r="124" spans="1:16" s="178" customFormat="1" ht="15.75" customHeight="1">
      <c r="A124" s="139"/>
      <c r="B124" s="139">
        <v>119</v>
      </c>
      <c r="C124" s="53" t="s">
        <v>641</v>
      </c>
      <c r="D124" s="53" t="s">
        <v>642</v>
      </c>
      <c r="E124" s="53" t="s">
        <v>29</v>
      </c>
      <c r="F124" s="53"/>
      <c r="G124" s="53" t="s">
        <v>32</v>
      </c>
      <c r="H124" s="53" t="s">
        <v>31</v>
      </c>
      <c r="I124" s="53"/>
      <c r="J124" s="53"/>
      <c r="K124" s="108">
        <v>24.542999999999999</v>
      </c>
      <c r="L124" s="2">
        <v>21.648</v>
      </c>
      <c r="M124" s="2">
        <f t="shared" si="6"/>
        <v>46.191000000000003</v>
      </c>
      <c r="N124" s="2"/>
      <c r="O124" s="1"/>
      <c r="P124" s="2">
        <f t="shared" si="7"/>
        <v>46.191000000000003</v>
      </c>
    </row>
    <row r="125" spans="1:16" s="178" customFormat="1" ht="15.75" customHeight="1">
      <c r="A125" s="139"/>
      <c r="B125" s="139">
        <v>70</v>
      </c>
      <c r="C125" s="53" t="s">
        <v>570</v>
      </c>
      <c r="D125" s="53" t="s">
        <v>571</v>
      </c>
      <c r="E125" s="53"/>
      <c r="F125" s="53"/>
      <c r="G125" s="53" t="s">
        <v>32</v>
      </c>
      <c r="H125" s="53"/>
      <c r="I125" s="53" t="s">
        <v>14</v>
      </c>
      <c r="J125" s="53"/>
      <c r="K125" s="108">
        <v>28.355</v>
      </c>
      <c r="L125" s="2">
        <v>18.241</v>
      </c>
      <c r="M125" s="2">
        <f t="shared" si="6"/>
        <v>46.596000000000004</v>
      </c>
      <c r="N125" s="2"/>
      <c r="O125" s="1"/>
      <c r="P125" s="2">
        <f t="shared" si="7"/>
        <v>46.596000000000004</v>
      </c>
    </row>
    <row r="126" spans="1:16" s="178" customFormat="1" ht="15.75" customHeight="1">
      <c r="A126" s="139"/>
      <c r="B126" s="139">
        <v>9</v>
      </c>
      <c r="C126" s="53" t="s">
        <v>472</v>
      </c>
      <c r="D126" s="53" t="s">
        <v>473</v>
      </c>
      <c r="E126" s="53" t="s">
        <v>29</v>
      </c>
      <c r="F126" s="53"/>
      <c r="G126" s="53" t="s">
        <v>32</v>
      </c>
      <c r="H126" s="53"/>
      <c r="I126" s="53" t="s">
        <v>14</v>
      </c>
      <c r="J126" s="53"/>
      <c r="K126" s="108">
        <v>28.943999999999999</v>
      </c>
      <c r="L126" s="2">
        <v>17.786000000000001</v>
      </c>
      <c r="M126" s="2">
        <f t="shared" si="6"/>
        <v>46.730000000000004</v>
      </c>
      <c r="N126" s="2"/>
      <c r="O126" s="1"/>
      <c r="P126" s="2">
        <f t="shared" si="7"/>
        <v>46.730000000000004</v>
      </c>
    </row>
    <row r="127" spans="1:16" s="178" customFormat="1" ht="15.75" customHeight="1">
      <c r="A127" s="139"/>
      <c r="B127" s="139">
        <v>122</v>
      </c>
      <c r="C127" s="53" t="s">
        <v>472</v>
      </c>
      <c r="D127" s="53" t="s">
        <v>647</v>
      </c>
      <c r="E127" s="53" t="s">
        <v>29</v>
      </c>
      <c r="F127" s="53"/>
      <c r="G127" s="53" t="s">
        <v>32</v>
      </c>
      <c r="H127" s="53" t="s">
        <v>31</v>
      </c>
      <c r="I127" s="53" t="s">
        <v>14</v>
      </c>
      <c r="J127" s="53"/>
      <c r="K127" s="108">
        <v>28.696999999999999</v>
      </c>
      <c r="L127" s="2">
        <v>18.652000000000001</v>
      </c>
      <c r="M127" s="2">
        <f t="shared" si="6"/>
        <v>47.349000000000004</v>
      </c>
      <c r="N127" s="2"/>
      <c r="O127" s="1"/>
      <c r="P127" s="2">
        <f t="shared" si="7"/>
        <v>47.349000000000004</v>
      </c>
    </row>
    <row r="128" spans="1:16" s="178" customFormat="1" ht="15.75" customHeight="1">
      <c r="A128" s="139"/>
      <c r="B128" s="139">
        <v>65</v>
      </c>
      <c r="C128" s="53" t="s">
        <v>489</v>
      </c>
      <c r="D128" s="53" t="s">
        <v>563</v>
      </c>
      <c r="E128" s="53"/>
      <c r="F128" s="53"/>
      <c r="G128" s="53" t="s">
        <v>32</v>
      </c>
      <c r="H128" s="53"/>
      <c r="I128" s="53" t="s">
        <v>14</v>
      </c>
      <c r="J128" s="53"/>
      <c r="K128" s="108">
        <v>30.896000000000001</v>
      </c>
      <c r="L128" s="2">
        <v>17.297999999999998</v>
      </c>
      <c r="M128" s="2">
        <f t="shared" si="6"/>
        <v>48.194000000000003</v>
      </c>
      <c r="N128" s="2"/>
      <c r="O128" s="1"/>
      <c r="P128" s="2">
        <f t="shared" si="7"/>
        <v>48.194000000000003</v>
      </c>
    </row>
    <row r="129" spans="1:16" s="178" customFormat="1" ht="15.75" customHeight="1">
      <c r="A129" s="139"/>
      <c r="B129" s="139">
        <v>103</v>
      </c>
      <c r="C129" s="53" t="s">
        <v>615</v>
      </c>
      <c r="D129" s="53" t="s">
        <v>616</v>
      </c>
      <c r="E129" s="53" t="s">
        <v>29</v>
      </c>
      <c r="F129" s="53"/>
      <c r="G129" s="53" t="s">
        <v>32</v>
      </c>
      <c r="H129" s="53" t="s">
        <v>31</v>
      </c>
      <c r="I129" s="53" t="s">
        <v>14</v>
      </c>
      <c r="J129" s="53" t="s">
        <v>1496</v>
      </c>
      <c r="K129" s="108">
        <v>29.515000000000001</v>
      </c>
      <c r="L129" s="2">
        <v>19.876999999999999</v>
      </c>
      <c r="M129" s="2">
        <f t="shared" si="6"/>
        <v>49.391999999999996</v>
      </c>
      <c r="N129" s="2"/>
      <c r="O129" s="1"/>
      <c r="P129" s="2">
        <f t="shared" si="7"/>
        <v>49.391999999999996</v>
      </c>
    </row>
    <row r="130" spans="1:16" s="178" customFormat="1" ht="15.75" customHeight="1">
      <c r="A130" s="139"/>
      <c r="B130" s="139">
        <v>75</v>
      </c>
      <c r="C130" s="53" t="s">
        <v>519</v>
      </c>
      <c r="D130" s="53" t="s">
        <v>576</v>
      </c>
      <c r="E130" s="53" t="s">
        <v>29</v>
      </c>
      <c r="F130" s="53"/>
      <c r="G130" s="53" t="s">
        <v>32</v>
      </c>
      <c r="H130" s="53"/>
      <c r="I130" s="53" t="s">
        <v>14</v>
      </c>
      <c r="J130" s="53"/>
      <c r="K130" s="108">
        <v>27.329000000000001</v>
      </c>
      <c r="L130" s="2">
        <v>33.984000000000002</v>
      </c>
      <c r="M130" s="2">
        <f t="shared" si="6"/>
        <v>61.313000000000002</v>
      </c>
      <c r="N130" s="2"/>
      <c r="O130" s="1"/>
      <c r="P130" s="2">
        <f t="shared" si="7"/>
        <v>61.313000000000002</v>
      </c>
    </row>
    <row r="131" spans="1:16" s="178" customFormat="1" ht="15.75" customHeight="1">
      <c r="A131" s="139"/>
      <c r="B131" s="139">
        <v>81</v>
      </c>
      <c r="C131" s="53" t="s">
        <v>583</v>
      </c>
      <c r="D131" s="53" t="s">
        <v>584</v>
      </c>
      <c r="E131" s="53" t="s">
        <v>29</v>
      </c>
      <c r="F131" s="53" t="s">
        <v>276</v>
      </c>
      <c r="G131" s="53" t="s">
        <v>32</v>
      </c>
      <c r="H131" s="53" t="s">
        <v>31</v>
      </c>
      <c r="I131" s="53" t="s">
        <v>14</v>
      </c>
      <c r="J131" s="53"/>
      <c r="K131" s="108">
        <v>17.658999999999999</v>
      </c>
      <c r="L131" s="2">
        <v>50</v>
      </c>
      <c r="M131" s="2">
        <f t="shared" si="6"/>
        <v>67.658999999999992</v>
      </c>
      <c r="N131" s="2"/>
      <c r="O131" s="1"/>
      <c r="P131" s="2">
        <f t="shared" si="7"/>
        <v>67.658999999999992</v>
      </c>
    </row>
    <row r="132" spans="1:16" s="178" customFormat="1" ht="15.75" customHeight="1">
      <c r="A132" s="139"/>
      <c r="B132" s="139">
        <v>102</v>
      </c>
      <c r="C132" s="53" t="s">
        <v>299</v>
      </c>
      <c r="D132" s="53" t="s">
        <v>614</v>
      </c>
      <c r="E132" s="53"/>
      <c r="F132" s="53"/>
      <c r="G132" s="53"/>
      <c r="H132" s="53" t="s">
        <v>31</v>
      </c>
      <c r="I132" s="53"/>
      <c r="J132" s="53"/>
      <c r="K132" s="108">
        <v>50</v>
      </c>
      <c r="L132" s="2">
        <v>19.387</v>
      </c>
      <c r="M132" s="2">
        <f t="shared" ref="M132:M143" si="8">+K132+L132</f>
        <v>69.387</v>
      </c>
      <c r="N132" s="2"/>
      <c r="O132" s="1"/>
      <c r="P132" s="2">
        <f t="shared" ref="P132:P143" si="9">+M132+N132</f>
        <v>69.387</v>
      </c>
    </row>
    <row r="133" spans="1:16" s="178" customFormat="1" ht="15.75" customHeight="1">
      <c r="A133" s="139"/>
      <c r="B133" s="139">
        <v>112</v>
      </c>
      <c r="C133" s="53" t="s">
        <v>329</v>
      </c>
      <c r="D133" s="53" t="s">
        <v>630</v>
      </c>
      <c r="E133" s="53" t="s">
        <v>29</v>
      </c>
      <c r="F133" s="53"/>
      <c r="G133" s="53"/>
      <c r="H133" s="53" t="s">
        <v>31</v>
      </c>
      <c r="I133" s="53"/>
      <c r="J133" s="53"/>
      <c r="K133" s="108">
        <v>30.515000000000001</v>
      </c>
      <c r="L133" s="2">
        <v>41.927</v>
      </c>
      <c r="M133" s="2">
        <f t="shared" si="8"/>
        <v>72.442000000000007</v>
      </c>
      <c r="N133" s="2"/>
      <c r="O133" s="1"/>
      <c r="P133" s="2">
        <f t="shared" si="9"/>
        <v>72.442000000000007</v>
      </c>
    </row>
    <row r="134" spans="1:16" s="178" customFormat="1" ht="15.75" customHeight="1">
      <c r="A134" s="139"/>
      <c r="B134" s="139">
        <v>110</v>
      </c>
      <c r="C134" s="53" t="s">
        <v>626</v>
      </c>
      <c r="D134" s="53" t="s">
        <v>627</v>
      </c>
      <c r="E134" s="53" t="s">
        <v>29</v>
      </c>
      <c r="F134" s="53"/>
      <c r="G134" s="53" t="s">
        <v>32</v>
      </c>
      <c r="H134" s="53" t="s">
        <v>31</v>
      </c>
      <c r="I134" s="53" t="s">
        <v>14</v>
      </c>
      <c r="J134" s="53"/>
      <c r="K134" s="108">
        <v>100</v>
      </c>
      <c r="L134" s="2">
        <v>19.462</v>
      </c>
      <c r="M134" s="2">
        <f t="shared" si="8"/>
        <v>119.462</v>
      </c>
      <c r="N134" s="2"/>
      <c r="O134" s="1"/>
      <c r="P134" s="2">
        <f t="shared" si="9"/>
        <v>119.462</v>
      </c>
    </row>
    <row r="135" spans="1:16" s="178" customFormat="1" ht="15.75" customHeight="1">
      <c r="A135" s="139"/>
      <c r="B135" s="139">
        <v>24</v>
      </c>
      <c r="C135" s="53" t="s">
        <v>499</v>
      </c>
      <c r="D135" s="53" t="s">
        <v>497</v>
      </c>
      <c r="E135" s="53"/>
      <c r="F135" s="53"/>
      <c r="G135" s="53"/>
      <c r="H135" s="53"/>
      <c r="I135" s="53"/>
      <c r="J135" s="53"/>
      <c r="K135" s="108">
        <v>21.962</v>
      </c>
      <c r="L135" s="2">
        <v>100</v>
      </c>
      <c r="M135" s="2">
        <f t="shared" si="8"/>
        <v>121.962</v>
      </c>
      <c r="N135" s="2"/>
      <c r="O135" s="1"/>
      <c r="P135" s="2">
        <f t="shared" si="9"/>
        <v>121.962</v>
      </c>
    </row>
    <row r="136" spans="1:16" s="178" customFormat="1" ht="15.75" customHeight="1">
      <c r="A136" s="139"/>
      <c r="B136" s="139">
        <v>89</v>
      </c>
      <c r="C136" s="53" t="s">
        <v>404</v>
      </c>
      <c r="D136" s="53" t="s">
        <v>596</v>
      </c>
      <c r="E136" s="53" t="s">
        <v>29</v>
      </c>
      <c r="F136" s="53"/>
      <c r="G136" s="53" t="s">
        <v>32</v>
      </c>
      <c r="H136" s="53" t="s">
        <v>31</v>
      </c>
      <c r="I136" s="53" t="s">
        <v>14</v>
      </c>
      <c r="J136" s="53"/>
      <c r="K136" s="108">
        <v>27.777999999999999</v>
      </c>
      <c r="L136" s="2">
        <v>100</v>
      </c>
      <c r="M136" s="2">
        <f t="shared" si="8"/>
        <v>127.77799999999999</v>
      </c>
      <c r="N136" s="2"/>
      <c r="O136" s="1"/>
      <c r="P136" s="2">
        <f t="shared" si="9"/>
        <v>127.77799999999999</v>
      </c>
    </row>
    <row r="137" spans="1:16" s="178" customFormat="1" ht="15.75" customHeight="1">
      <c r="A137" s="139"/>
      <c r="B137" s="139">
        <v>5</v>
      </c>
      <c r="C137" s="53" t="s">
        <v>466</v>
      </c>
      <c r="D137" s="53" t="s">
        <v>467</v>
      </c>
      <c r="E137" s="53"/>
      <c r="F137" s="53"/>
      <c r="G137" s="53" t="s">
        <v>32</v>
      </c>
      <c r="H137" s="53"/>
      <c r="I137" s="53" t="s">
        <v>14</v>
      </c>
      <c r="J137" s="53"/>
      <c r="K137" s="108">
        <v>100</v>
      </c>
      <c r="L137" s="2">
        <v>100</v>
      </c>
      <c r="M137" s="2">
        <f t="shared" si="8"/>
        <v>200</v>
      </c>
      <c r="N137" s="2"/>
      <c r="O137" s="1"/>
      <c r="P137" s="2">
        <f t="shared" si="9"/>
        <v>200</v>
      </c>
    </row>
    <row r="138" spans="1:16" s="178" customFormat="1" ht="15.75" customHeight="1">
      <c r="A138" s="139"/>
      <c r="B138" s="139">
        <v>29</v>
      </c>
      <c r="C138" s="53" t="s">
        <v>507</v>
      </c>
      <c r="D138" s="53" t="s">
        <v>508</v>
      </c>
      <c r="E138" s="53"/>
      <c r="F138" s="53"/>
      <c r="G138" s="53" t="s">
        <v>32</v>
      </c>
      <c r="H138" s="53"/>
      <c r="I138" s="53"/>
      <c r="J138" s="53"/>
      <c r="K138" s="108">
        <v>100</v>
      </c>
      <c r="L138" s="2">
        <v>100</v>
      </c>
      <c r="M138" s="2">
        <f t="shared" si="8"/>
        <v>200</v>
      </c>
      <c r="N138" s="2"/>
      <c r="O138" s="1"/>
      <c r="P138" s="2">
        <f t="shared" si="9"/>
        <v>200</v>
      </c>
    </row>
    <row r="139" spans="1:16" s="178" customFormat="1" ht="15.75" customHeight="1">
      <c r="A139" s="139"/>
      <c r="B139" s="139">
        <v>36</v>
      </c>
      <c r="C139" s="53" t="s">
        <v>48</v>
      </c>
      <c r="D139" s="53" t="s">
        <v>518</v>
      </c>
      <c r="E139" s="53" t="s">
        <v>29</v>
      </c>
      <c r="F139" s="53"/>
      <c r="G139" s="53" t="s">
        <v>32</v>
      </c>
      <c r="H139" s="53"/>
      <c r="I139" s="53"/>
      <c r="J139" s="53"/>
      <c r="K139" s="108">
        <v>100</v>
      </c>
      <c r="L139" s="2">
        <v>100</v>
      </c>
      <c r="M139" s="2">
        <f t="shared" si="8"/>
        <v>200</v>
      </c>
      <c r="N139" s="2"/>
      <c r="O139" s="1"/>
      <c r="P139" s="2">
        <f t="shared" si="9"/>
        <v>200</v>
      </c>
    </row>
    <row r="140" spans="1:16" s="178" customFormat="1" ht="15.75" customHeight="1">
      <c r="A140" s="139"/>
      <c r="B140" s="139">
        <v>38</v>
      </c>
      <c r="C140" s="53" t="s">
        <v>521</v>
      </c>
      <c r="D140" s="53" t="s">
        <v>522</v>
      </c>
      <c r="E140" s="53"/>
      <c r="F140" s="53"/>
      <c r="G140" s="53"/>
      <c r="H140" s="53"/>
      <c r="I140" s="53"/>
      <c r="J140" s="53"/>
      <c r="K140" s="108">
        <v>100</v>
      </c>
      <c r="L140" s="2">
        <v>100</v>
      </c>
      <c r="M140" s="2">
        <f t="shared" si="8"/>
        <v>200</v>
      </c>
      <c r="N140" s="2"/>
      <c r="O140" s="1"/>
      <c r="P140" s="2">
        <f t="shared" si="9"/>
        <v>200</v>
      </c>
    </row>
    <row r="141" spans="1:16" s="178" customFormat="1" ht="15.75" customHeight="1">
      <c r="A141" s="139"/>
      <c r="B141" s="139">
        <v>94</v>
      </c>
      <c r="C141" s="53" t="s">
        <v>346</v>
      </c>
      <c r="D141" s="53" t="s">
        <v>603</v>
      </c>
      <c r="E141" s="53" t="s">
        <v>29</v>
      </c>
      <c r="F141" s="53"/>
      <c r="G141" s="53" t="s">
        <v>32</v>
      </c>
      <c r="H141" s="53" t="s">
        <v>31</v>
      </c>
      <c r="I141" s="53" t="s">
        <v>14</v>
      </c>
      <c r="J141" s="53"/>
      <c r="K141" s="108">
        <v>100</v>
      </c>
      <c r="L141" s="2">
        <v>100</v>
      </c>
      <c r="M141" s="2">
        <f t="shared" si="8"/>
        <v>200</v>
      </c>
      <c r="N141" s="2"/>
      <c r="O141" s="1"/>
      <c r="P141" s="2">
        <f t="shared" si="9"/>
        <v>200</v>
      </c>
    </row>
    <row r="142" spans="1:16" s="178" customFormat="1" ht="15.75" customHeight="1">
      <c r="A142" s="139"/>
      <c r="B142" s="139">
        <v>107</v>
      </c>
      <c r="C142" s="53" t="s">
        <v>621</v>
      </c>
      <c r="D142" s="53" t="s">
        <v>622</v>
      </c>
      <c r="E142" s="53" t="s">
        <v>29</v>
      </c>
      <c r="F142" s="53" t="s">
        <v>276</v>
      </c>
      <c r="G142" s="53" t="s">
        <v>32</v>
      </c>
      <c r="H142" s="53" t="s">
        <v>31</v>
      </c>
      <c r="I142" s="53" t="s">
        <v>14</v>
      </c>
      <c r="J142" s="53"/>
      <c r="K142" s="108">
        <v>100</v>
      </c>
      <c r="L142" s="2">
        <v>100</v>
      </c>
      <c r="M142" s="2">
        <f t="shared" si="8"/>
        <v>200</v>
      </c>
      <c r="N142" s="2"/>
      <c r="O142" s="1"/>
      <c r="P142" s="2">
        <f t="shared" si="9"/>
        <v>200</v>
      </c>
    </row>
    <row r="143" spans="1:16" s="178" customFormat="1" ht="15.75" customHeight="1">
      <c r="A143" s="139"/>
      <c r="B143" s="139">
        <v>128</v>
      </c>
      <c r="C143" s="53" t="s">
        <v>657</v>
      </c>
      <c r="D143" s="53" t="s">
        <v>658</v>
      </c>
      <c r="E143" s="53" t="s">
        <v>29</v>
      </c>
      <c r="F143" s="53"/>
      <c r="G143" s="53" t="s">
        <v>32</v>
      </c>
      <c r="H143" s="53" t="s">
        <v>31</v>
      </c>
      <c r="I143" s="53" t="s">
        <v>14</v>
      </c>
      <c r="J143" s="53" t="s">
        <v>1496</v>
      </c>
      <c r="K143" s="108">
        <v>100</v>
      </c>
      <c r="L143" s="2">
        <v>100</v>
      </c>
      <c r="M143" s="2">
        <f t="shared" si="8"/>
        <v>200</v>
      </c>
      <c r="N143" s="2"/>
      <c r="O143" s="1"/>
      <c r="P143" s="2">
        <f t="shared" si="9"/>
        <v>200</v>
      </c>
    </row>
    <row r="144" spans="1:16" s="178" customFormat="1" ht="15.75" customHeight="1">
      <c r="A144" s="139"/>
      <c r="B144" s="139"/>
      <c r="C144" s="53"/>
      <c r="D144" s="53"/>
      <c r="E144" s="53"/>
      <c r="F144" s="53"/>
      <c r="G144" s="53"/>
      <c r="H144" s="53"/>
      <c r="I144" s="53"/>
      <c r="J144" s="53"/>
      <c r="K144" s="108"/>
      <c r="L144" s="2"/>
      <c r="M144" s="2"/>
      <c r="N144" s="2"/>
      <c r="O144" s="1"/>
      <c r="P144" s="2"/>
    </row>
    <row r="145" spans="1:16" s="178" customFormat="1" ht="15.75" customHeight="1">
      <c r="A145" s="139"/>
      <c r="B145" s="139"/>
      <c r="C145" s="179"/>
      <c r="D145" s="179"/>
      <c r="E145" s="179"/>
      <c r="F145" s="179"/>
      <c r="G145" s="179"/>
      <c r="H145" s="179"/>
      <c r="I145" s="179"/>
      <c r="J145" s="179"/>
      <c r="K145" s="108"/>
      <c r="L145" s="2"/>
      <c r="M145" s="2"/>
      <c r="N145" s="2"/>
      <c r="O145" s="1"/>
      <c r="P145" s="2"/>
    </row>
    <row r="146" spans="1:16" s="178" customFormat="1" ht="15.75" customHeight="1">
      <c r="A146" s="139"/>
      <c r="B146" s="139"/>
      <c r="C146" s="179"/>
      <c r="D146" s="179"/>
      <c r="E146" s="179"/>
      <c r="F146" s="179"/>
      <c r="G146" s="179"/>
      <c r="H146" s="179"/>
      <c r="I146" s="179"/>
      <c r="J146" s="179"/>
      <c r="K146" s="108"/>
      <c r="L146" s="2"/>
      <c r="M146" s="2"/>
      <c r="N146" s="2"/>
      <c r="O146" s="1"/>
      <c r="P146" s="2"/>
    </row>
    <row r="147" spans="1:16" s="178" customFormat="1" ht="15.75" customHeight="1">
      <c r="A147" s="139"/>
      <c r="B147" s="139"/>
      <c r="C147" s="179"/>
      <c r="D147" s="179"/>
      <c r="E147" s="179"/>
      <c r="F147" s="179"/>
      <c r="G147" s="179"/>
      <c r="H147" s="179"/>
      <c r="I147" s="179"/>
      <c r="J147" s="179"/>
      <c r="K147" s="108"/>
      <c r="L147" s="2"/>
      <c r="M147" s="2"/>
      <c r="N147" s="2"/>
      <c r="O147" s="1"/>
      <c r="P147" s="2"/>
    </row>
    <row r="148" spans="1:16" s="178" customFormat="1" ht="15.75" customHeight="1">
      <c r="A148" s="139"/>
      <c r="B148" s="139"/>
      <c r="C148" s="179"/>
      <c r="D148" s="179"/>
      <c r="E148" s="179"/>
      <c r="F148" s="179"/>
      <c r="G148" s="179"/>
      <c r="H148" s="179"/>
      <c r="I148" s="179"/>
      <c r="J148" s="179"/>
      <c r="K148" s="108"/>
      <c r="L148" s="2"/>
      <c r="M148" s="2"/>
      <c r="N148" s="2"/>
      <c r="O148" s="1"/>
      <c r="P148" s="2"/>
    </row>
    <row r="149" spans="1:16" s="178" customFormat="1" ht="15.75" customHeight="1">
      <c r="A149" s="139"/>
      <c r="B149" s="139"/>
      <c r="C149" s="179"/>
      <c r="D149" s="179"/>
      <c r="E149" s="179"/>
      <c r="F149" s="179"/>
      <c r="G149" s="179"/>
      <c r="H149" s="179"/>
      <c r="I149" s="179"/>
      <c r="J149" s="179"/>
      <c r="K149" s="108"/>
      <c r="L149" s="2"/>
      <c r="M149" s="2"/>
      <c r="N149" s="2"/>
      <c r="O149" s="1"/>
      <c r="P149" s="2"/>
    </row>
    <row r="150" spans="1:16" s="178" customFormat="1" ht="15.75" customHeight="1">
      <c r="A150" s="139"/>
      <c r="B150" s="139"/>
      <c r="C150" s="179"/>
      <c r="D150" s="179"/>
      <c r="E150" s="179"/>
      <c r="F150" s="179"/>
      <c r="G150" s="179"/>
      <c r="H150" s="179"/>
      <c r="I150" s="179"/>
      <c r="J150" s="179"/>
      <c r="K150" s="108"/>
      <c r="L150" s="2"/>
      <c r="M150" s="2"/>
      <c r="N150" s="2"/>
      <c r="O150" s="1"/>
      <c r="P150" s="2"/>
    </row>
    <row r="151" spans="1:16" s="178" customFormat="1" ht="15.75" customHeight="1">
      <c r="A151" s="139"/>
      <c r="B151" s="139"/>
      <c r="C151" s="179"/>
      <c r="D151" s="179"/>
      <c r="E151" s="179"/>
      <c r="F151" s="179"/>
      <c r="G151" s="179"/>
      <c r="H151" s="179"/>
      <c r="I151" s="179"/>
      <c r="J151" s="179"/>
      <c r="K151" s="108"/>
      <c r="L151" s="2"/>
      <c r="M151" s="2"/>
      <c r="N151" s="2"/>
      <c r="O151" s="1"/>
      <c r="P151" s="2"/>
    </row>
    <row r="152" spans="1:16" s="178" customFormat="1" ht="15.75" customHeight="1">
      <c r="A152" s="139"/>
      <c r="B152" s="139"/>
      <c r="C152" s="179"/>
      <c r="D152" s="179"/>
      <c r="E152" s="179"/>
      <c r="F152" s="179"/>
      <c r="G152" s="179"/>
      <c r="H152" s="179"/>
      <c r="I152" s="179"/>
      <c r="J152" s="179"/>
      <c r="K152" s="108"/>
      <c r="L152" s="2"/>
      <c r="M152" s="2"/>
      <c r="N152" s="2"/>
      <c r="O152" s="1"/>
      <c r="P152" s="2"/>
    </row>
    <row r="153" spans="1:16" s="178" customFormat="1" ht="15.75" customHeight="1">
      <c r="A153" s="139"/>
      <c r="B153" s="139"/>
      <c r="C153" s="179"/>
      <c r="D153" s="179"/>
      <c r="E153" s="179"/>
      <c r="F153" s="179"/>
      <c r="G153" s="179"/>
      <c r="H153" s="179"/>
      <c r="I153" s="179"/>
      <c r="J153" s="179"/>
      <c r="K153" s="108"/>
      <c r="L153" s="2"/>
      <c r="M153" s="2"/>
      <c r="N153" s="2"/>
      <c r="O153" s="1"/>
      <c r="P153" s="2"/>
    </row>
    <row r="154" spans="1:16" s="178" customFormat="1" ht="15.75" customHeight="1">
      <c r="A154" s="139"/>
      <c r="B154" s="139"/>
      <c r="C154" s="179"/>
      <c r="D154" s="179"/>
      <c r="E154" s="179"/>
      <c r="F154" s="179"/>
      <c r="G154" s="179"/>
      <c r="H154" s="179"/>
      <c r="I154" s="179"/>
      <c r="J154" s="179"/>
      <c r="K154" s="108"/>
      <c r="L154" s="2"/>
      <c r="M154" s="2"/>
      <c r="N154" s="2"/>
      <c r="O154" s="1"/>
      <c r="P154" s="2"/>
    </row>
    <row r="155" spans="1:16" s="178" customFormat="1" ht="15.75" customHeight="1">
      <c r="A155" s="139"/>
      <c r="B155" s="139"/>
      <c r="C155" s="179"/>
      <c r="D155" s="179"/>
      <c r="E155" s="179"/>
      <c r="F155" s="179"/>
      <c r="G155" s="179"/>
      <c r="H155" s="179"/>
      <c r="I155" s="179"/>
      <c r="J155" s="179"/>
      <c r="K155" s="108"/>
      <c r="L155" s="2"/>
      <c r="M155" s="2"/>
      <c r="N155" s="2"/>
      <c r="O155" s="1"/>
      <c r="P155" s="2"/>
    </row>
    <row r="156" spans="1:16" s="178" customFormat="1" ht="15.75" customHeight="1">
      <c r="A156" s="139"/>
      <c r="B156" s="139"/>
      <c r="C156" s="179"/>
      <c r="D156" s="179"/>
      <c r="E156" s="179"/>
      <c r="F156" s="179"/>
      <c r="G156" s="179"/>
      <c r="H156" s="179"/>
      <c r="I156" s="179"/>
      <c r="J156" s="179"/>
      <c r="K156" s="108"/>
      <c r="L156" s="2"/>
      <c r="M156" s="2"/>
      <c r="N156" s="2"/>
      <c r="O156" s="1"/>
      <c r="P156" s="2"/>
    </row>
    <row r="157" spans="1:16" s="178" customFormat="1" ht="15.75" customHeight="1">
      <c r="A157" s="139"/>
      <c r="B157" s="139"/>
      <c r="C157" s="179"/>
      <c r="D157" s="179"/>
      <c r="E157" s="179"/>
      <c r="F157" s="179"/>
      <c r="G157" s="179"/>
      <c r="H157" s="179"/>
      <c r="I157" s="179"/>
      <c r="J157" s="179"/>
      <c r="K157" s="108"/>
      <c r="L157" s="2"/>
      <c r="M157" s="2"/>
      <c r="N157" s="2"/>
      <c r="O157" s="1"/>
      <c r="P157" s="2"/>
    </row>
    <row r="158" spans="1:16" s="178" customFormat="1" ht="15.75" customHeight="1">
      <c r="A158" s="139"/>
      <c r="B158" s="139"/>
      <c r="C158" s="179"/>
      <c r="D158" s="179"/>
      <c r="E158" s="179"/>
      <c r="F158" s="179"/>
      <c r="G158" s="179"/>
      <c r="H158" s="179"/>
      <c r="I158" s="179"/>
      <c r="J158" s="179"/>
      <c r="K158" s="108"/>
      <c r="L158" s="2"/>
      <c r="M158" s="2"/>
      <c r="N158" s="2"/>
      <c r="O158" s="1"/>
      <c r="P158" s="2"/>
    </row>
    <row r="159" spans="1:16" s="178" customFormat="1" ht="15.75" customHeight="1">
      <c r="A159" s="139"/>
      <c r="B159" s="139"/>
      <c r="C159" s="179"/>
      <c r="D159" s="179"/>
      <c r="E159" s="179"/>
      <c r="F159" s="179"/>
      <c r="G159" s="179"/>
      <c r="H159" s="179"/>
      <c r="I159" s="179"/>
      <c r="J159" s="179"/>
      <c r="K159" s="108"/>
      <c r="L159" s="2"/>
      <c r="M159" s="2"/>
      <c r="N159" s="2"/>
      <c r="O159" s="1"/>
      <c r="P159" s="2"/>
    </row>
    <row r="160" spans="1:16" s="178" customFormat="1" ht="15.75" customHeight="1">
      <c r="A160" s="139"/>
      <c r="B160" s="139"/>
      <c r="C160" s="179"/>
      <c r="D160" s="179"/>
      <c r="E160" s="179"/>
      <c r="F160" s="179"/>
      <c r="G160" s="179"/>
      <c r="H160" s="179"/>
      <c r="I160" s="179"/>
      <c r="J160" s="179"/>
      <c r="K160" s="108"/>
      <c r="L160" s="2"/>
      <c r="M160" s="2"/>
      <c r="N160" s="2"/>
      <c r="O160" s="1"/>
      <c r="P160" s="2"/>
    </row>
    <row r="161" spans="1:16" s="178" customFormat="1" ht="15.75" customHeight="1">
      <c r="A161" s="139"/>
      <c r="B161" s="1"/>
      <c r="C161" s="179"/>
      <c r="D161" s="179"/>
      <c r="E161" s="179"/>
      <c r="F161" s="179"/>
      <c r="G161" s="179"/>
      <c r="H161" s="179"/>
      <c r="I161" s="179"/>
      <c r="J161" s="179"/>
      <c r="K161" s="108"/>
      <c r="L161" s="2"/>
      <c r="M161" s="2"/>
      <c r="N161" s="2"/>
      <c r="O161" s="1"/>
      <c r="P161" s="2"/>
    </row>
    <row r="162" spans="1:16" s="178" customFormat="1" ht="15.75" customHeight="1">
      <c r="A162" s="139"/>
      <c r="B162" s="1"/>
      <c r="C162" s="179"/>
      <c r="D162" s="179"/>
      <c r="E162" s="179"/>
      <c r="F162" s="179"/>
      <c r="G162" s="179"/>
      <c r="H162" s="179"/>
      <c r="I162" s="179"/>
      <c r="J162" s="179"/>
      <c r="K162" s="108"/>
      <c r="L162" s="2"/>
      <c r="M162" s="2"/>
      <c r="N162" s="2"/>
      <c r="O162" s="1"/>
      <c r="P162" s="2"/>
    </row>
    <row r="163" spans="1:16" s="178" customFormat="1" ht="15.75" customHeight="1">
      <c r="A163" s="139"/>
      <c r="B163" s="1"/>
      <c r="C163" s="179"/>
      <c r="D163" s="179"/>
      <c r="E163" s="179"/>
      <c r="F163" s="179"/>
      <c r="G163" s="179"/>
      <c r="H163" s="179"/>
      <c r="I163" s="179"/>
      <c r="J163" s="179"/>
      <c r="K163" s="108"/>
      <c r="L163" s="2"/>
      <c r="M163" s="2"/>
      <c r="N163" s="2"/>
      <c r="O163" s="1"/>
      <c r="P163" s="2"/>
    </row>
    <row r="164" spans="1:16" s="178" customFormat="1" ht="15.75" customHeight="1">
      <c r="A164" s="139"/>
      <c r="B164" s="1"/>
      <c r="C164" s="179"/>
      <c r="D164" s="179"/>
      <c r="E164" s="179"/>
      <c r="F164" s="179"/>
      <c r="G164" s="179"/>
      <c r="H164" s="179"/>
      <c r="I164" s="179"/>
      <c r="J164" s="179"/>
      <c r="K164" s="108"/>
      <c r="L164" s="2"/>
      <c r="M164" s="2"/>
      <c r="N164" s="2"/>
      <c r="O164" s="1"/>
      <c r="P164" s="2"/>
    </row>
    <row r="165" spans="1:16" s="178" customFormat="1" ht="15.75" customHeight="1">
      <c r="A165" s="139"/>
      <c r="B165" s="1"/>
      <c r="C165" s="179"/>
      <c r="D165" s="179"/>
      <c r="E165" s="179"/>
      <c r="F165" s="179"/>
      <c r="G165" s="179"/>
      <c r="H165" s="179"/>
      <c r="I165" s="179"/>
      <c r="J165" s="179"/>
      <c r="K165" s="108"/>
      <c r="L165" s="2"/>
      <c r="M165" s="2"/>
      <c r="N165" s="2"/>
      <c r="O165" s="1"/>
      <c r="P165" s="2"/>
    </row>
    <row r="166" spans="1:16" s="178" customFormat="1" ht="15.75" customHeight="1">
      <c r="A166" s="139"/>
      <c r="B166" s="1"/>
      <c r="C166" s="179"/>
      <c r="D166" s="179"/>
      <c r="E166" s="179"/>
      <c r="F166" s="179"/>
      <c r="G166" s="179"/>
      <c r="H166" s="179"/>
      <c r="I166" s="179"/>
      <c r="J166" s="179"/>
      <c r="K166" s="108"/>
      <c r="L166" s="2"/>
      <c r="M166" s="2"/>
      <c r="N166" s="2"/>
      <c r="O166" s="1"/>
      <c r="P166" s="2"/>
    </row>
    <row r="167" spans="1:16" s="178" customFormat="1" ht="15.75" customHeight="1">
      <c r="A167" s="139"/>
      <c r="B167" s="1"/>
      <c r="C167" s="179"/>
      <c r="D167" s="179"/>
      <c r="E167" s="179"/>
      <c r="F167" s="179"/>
      <c r="G167" s="179"/>
      <c r="H167" s="179"/>
      <c r="I167" s="179"/>
      <c r="J167" s="179"/>
      <c r="K167" s="108"/>
      <c r="L167" s="2"/>
      <c r="M167" s="2"/>
      <c r="N167" s="2"/>
      <c r="O167" s="1"/>
      <c r="P167" s="2"/>
    </row>
    <row r="168" spans="1:16" s="178" customFormat="1" ht="15.75" customHeight="1">
      <c r="A168" s="139"/>
      <c r="B168" s="1"/>
      <c r="C168" s="179"/>
      <c r="D168" s="179"/>
      <c r="E168" s="179"/>
      <c r="F168" s="179"/>
      <c r="G168" s="179"/>
      <c r="H168" s="179"/>
      <c r="I168" s="179"/>
      <c r="J168" s="179"/>
      <c r="K168" s="108"/>
      <c r="L168" s="2"/>
      <c r="M168" s="2"/>
      <c r="N168" s="2"/>
      <c r="O168" s="1"/>
      <c r="P168" s="2"/>
    </row>
    <row r="169" spans="1:16" s="178" customFormat="1" ht="15.75" customHeight="1">
      <c r="A169" s="139"/>
      <c r="B169" s="1"/>
      <c r="C169" s="179"/>
      <c r="D169" s="179"/>
      <c r="E169" s="179"/>
      <c r="F169" s="179"/>
      <c r="G169" s="179"/>
      <c r="H169" s="179"/>
      <c r="I169" s="179"/>
      <c r="J169" s="179"/>
      <c r="K169" s="108"/>
      <c r="L169" s="2"/>
      <c r="M169" s="2"/>
      <c r="N169" s="2"/>
      <c r="O169" s="1"/>
      <c r="P169" s="2"/>
    </row>
    <row r="170" spans="1:16" s="178" customFormat="1" ht="15.75" customHeight="1">
      <c r="A170" s="139"/>
      <c r="B170" s="1"/>
      <c r="C170" s="179"/>
      <c r="D170" s="179"/>
      <c r="E170" s="179"/>
      <c r="F170" s="179"/>
      <c r="G170" s="179"/>
      <c r="H170" s="179"/>
      <c r="I170" s="179"/>
      <c r="J170" s="179"/>
      <c r="K170" s="108"/>
      <c r="L170" s="2"/>
      <c r="M170" s="2"/>
      <c r="N170" s="2"/>
      <c r="O170" s="1"/>
      <c r="P170" s="2"/>
    </row>
  </sheetData>
  <sortState ref="A4:Q18">
    <sortCondition ref="P4:P18"/>
  </sortState>
  <pageMargins left="0" right="0" top="0.25" bottom="0.25" header="0.5" footer="0.5"/>
  <pageSetup fitToHeight="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65"/>
  <sheetViews>
    <sheetView workbookViewId="0">
      <selection activeCell="J11" sqref="J11"/>
    </sheetView>
  </sheetViews>
  <sheetFormatPr defaultColWidth="9.140625" defaultRowHeight="12.75"/>
  <cols>
    <col min="1" max="1" width="3.85546875" style="8" customWidth="1"/>
    <col min="2" max="2" width="7.42578125" style="7" customWidth="1"/>
    <col min="3" max="3" width="27" style="8" customWidth="1"/>
    <col min="4" max="4" width="29" style="8" customWidth="1"/>
    <col min="5" max="5" width="7.5703125" style="8" customWidth="1"/>
    <col min="6" max="6" width="9.140625" style="9" customWidth="1"/>
    <col min="7" max="7" width="9.140625" style="43"/>
    <col min="8" max="16384" width="9.140625" style="8"/>
  </cols>
  <sheetData>
    <row r="1" spans="1:7" ht="15.75" customHeight="1">
      <c r="C1" s="8" t="s">
        <v>27</v>
      </c>
      <c r="E1" s="8">
        <v>1</v>
      </c>
    </row>
    <row r="2" spans="1:7" ht="15.75" customHeight="1">
      <c r="C2" s="8" t="s">
        <v>10</v>
      </c>
    </row>
    <row r="3" spans="1:7" ht="22.35" customHeight="1">
      <c r="B3" s="7" t="s">
        <v>3</v>
      </c>
      <c r="C3" s="7" t="s">
        <v>4</v>
      </c>
      <c r="D3" s="7" t="s">
        <v>5</v>
      </c>
      <c r="E3" s="7"/>
      <c r="F3" s="9" t="s">
        <v>6</v>
      </c>
    </row>
    <row r="4" spans="1:7" s="43" customFormat="1" ht="17.100000000000001" customHeight="1">
      <c r="A4" s="8"/>
      <c r="B4" s="7">
        <v>1</v>
      </c>
      <c r="C4" s="79" t="s">
        <v>319</v>
      </c>
      <c r="D4" s="79" t="s">
        <v>620</v>
      </c>
      <c r="E4" s="79" t="s">
        <v>14</v>
      </c>
      <c r="F4" s="77">
        <v>18.158000000000001</v>
      </c>
      <c r="G4" s="87">
        <v>790.25</v>
      </c>
    </row>
    <row r="5" spans="1:7" s="43" customFormat="1" ht="17.100000000000001" customHeight="1">
      <c r="A5" s="8"/>
      <c r="B5" s="7">
        <v>2</v>
      </c>
      <c r="C5" s="79" t="s">
        <v>526</v>
      </c>
      <c r="D5" s="79" t="s">
        <v>527</v>
      </c>
      <c r="E5" s="79" t="s">
        <v>14</v>
      </c>
      <c r="F5" s="77">
        <v>18.175000000000001</v>
      </c>
      <c r="G5" s="87">
        <v>654</v>
      </c>
    </row>
    <row r="6" spans="1:7" s="43" customFormat="1" ht="17.100000000000001" customHeight="1">
      <c r="A6" s="8"/>
      <c r="B6" s="7">
        <v>3</v>
      </c>
      <c r="C6" s="79" t="s">
        <v>546</v>
      </c>
      <c r="D6" s="79" t="s">
        <v>547</v>
      </c>
      <c r="E6" s="79" t="s">
        <v>14</v>
      </c>
      <c r="F6" s="77">
        <v>18.183</v>
      </c>
      <c r="G6" s="87">
        <v>517.75</v>
      </c>
    </row>
    <row r="7" spans="1:7" s="43" customFormat="1" ht="17.100000000000001" customHeight="1">
      <c r="A7" s="8"/>
      <c r="B7" s="7">
        <v>4</v>
      </c>
      <c r="C7" s="79" t="s">
        <v>476</v>
      </c>
      <c r="D7" s="79" t="s">
        <v>477</v>
      </c>
      <c r="E7" s="79" t="s">
        <v>14</v>
      </c>
      <c r="F7" s="77">
        <v>18.193999999999999</v>
      </c>
      <c r="G7" s="87">
        <v>381.5</v>
      </c>
    </row>
    <row r="8" spans="1:7" s="43" customFormat="1" ht="17.100000000000001" customHeight="1">
      <c r="A8" s="8"/>
      <c r="B8" s="7">
        <v>5</v>
      </c>
      <c r="C8" s="79" t="s">
        <v>317</v>
      </c>
      <c r="D8" s="79" t="s">
        <v>580</v>
      </c>
      <c r="E8" s="79" t="s">
        <v>14</v>
      </c>
      <c r="F8" s="77">
        <v>18.207000000000001</v>
      </c>
      <c r="G8" s="87">
        <v>245.25</v>
      </c>
    </row>
    <row r="9" spans="1:7" s="43" customFormat="1" ht="17.100000000000001" customHeight="1">
      <c r="A9" s="8"/>
      <c r="B9" s="7">
        <v>6</v>
      </c>
      <c r="C9" s="79" t="s">
        <v>458</v>
      </c>
      <c r="D9" s="79" t="s">
        <v>459</v>
      </c>
      <c r="E9" s="79" t="s">
        <v>14</v>
      </c>
      <c r="F9" s="77">
        <v>18.234000000000002</v>
      </c>
      <c r="G9" s="87">
        <v>136.25</v>
      </c>
    </row>
    <row r="10" spans="1:7" s="43" customFormat="1" ht="17.100000000000001" customHeight="1">
      <c r="A10" s="8"/>
      <c r="B10" s="7">
        <v>110</v>
      </c>
      <c r="C10" s="53" t="s">
        <v>306</v>
      </c>
      <c r="D10" s="53" t="s">
        <v>674</v>
      </c>
      <c r="E10" s="53" t="s">
        <v>14</v>
      </c>
      <c r="F10" s="9">
        <v>18.259</v>
      </c>
    </row>
    <row r="11" spans="1:7" s="43" customFormat="1" ht="17.100000000000001" customHeight="1">
      <c r="A11" s="8"/>
      <c r="B11" s="7">
        <v>41</v>
      </c>
      <c r="C11" s="53" t="s">
        <v>554</v>
      </c>
      <c r="D11" s="53" t="s">
        <v>555</v>
      </c>
      <c r="E11" s="53" t="s">
        <v>14</v>
      </c>
      <c r="F11" s="9">
        <v>18.271000000000001</v>
      </c>
    </row>
    <row r="12" spans="1:7" s="43" customFormat="1" ht="17.100000000000001" customHeight="1">
      <c r="A12" s="8"/>
      <c r="B12" s="7">
        <v>33</v>
      </c>
      <c r="C12" s="53" t="s">
        <v>532</v>
      </c>
      <c r="D12" s="53" t="s">
        <v>533</v>
      </c>
      <c r="E12" s="53" t="s">
        <v>14</v>
      </c>
      <c r="F12" s="9">
        <v>18.286000000000001</v>
      </c>
    </row>
    <row r="13" spans="1:7" s="43" customFormat="1" ht="17.100000000000001" customHeight="1">
      <c r="A13" s="8"/>
      <c r="B13" s="7">
        <v>55</v>
      </c>
      <c r="C13" s="53" t="s">
        <v>513</v>
      </c>
      <c r="D13" s="53" t="s">
        <v>578</v>
      </c>
      <c r="E13" s="53" t="s">
        <v>14</v>
      </c>
      <c r="F13" s="9">
        <v>18.302</v>
      </c>
    </row>
    <row r="14" spans="1:7" s="43" customFormat="1" ht="17.100000000000001" customHeight="1">
      <c r="A14" s="8"/>
      <c r="B14" s="7">
        <v>81</v>
      </c>
      <c r="C14" s="53" t="s">
        <v>474</v>
      </c>
      <c r="D14" s="53" t="s">
        <v>619</v>
      </c>
      <c r="E14" s="53" t="s">
        <v>14</v>
      </c>
      <c r="F14" s="9">
        <v>18.306000000000001</v>
      </c>
    </row>
    <row r="15" spans="1:7" s="43" customFormat="1" ht="17.100000000000001" customHeight="1">
      <c r="A15" s="8"/>
      <c r="B15" s="7">
        <v>100</v>
      </c>
      <c r="C15" s="53" t="s">
        <v>659</v>
      </c>
      <c r="D15" s="53" t="s">
        <v>660</v>
      </c>
      <c r="E15" s="53" t="s">
        <v>14</v>
      </c>
      <c r="F15" s="9">
        <v>18.309999999999999</v>
      </c>
    </row>
    <row r="16" spans="1:7" s="43" customFormat="1" ht="17.100000000000001" customHeight="1">
      <c r="A16" s="8"/>
      <c r="B16" s="7">
        <v>72</v>
      </c>
      <c r="C16" s="53" t="s">
        <v>373</v>
      </c>
      <c r="D16" s="53" t="s">
        <v>604</v>
      </c>
      <c r="E16" s="53" t="s">
        <v>14</v>
      </c>
      <c r="F16" s="9">
        <v>18.332000000000001</v>
      </c>
    </row>
    <row r="17" spans="1:6" s="43" customFormat="1" ht="17.100000000000001" customHeight="1">
      <c r="A17" s="8"/>
      <c r="B17" s="7">
        <v>6</v>
      </c>
      <c r="C17" s="53" t="s">
        <v>468</v>
      </c>
      <c r="D17" s="53" t="s">
        <v>469</v>
      </c>
      <c r="E17" s="53" t="s">
        <v>14</v>
      </c>
      <c r="F17" s="9">
        <v>18.332999999999998</v>
      </c>
    </row>
    <row r="18" spans="1:6" s="43" customFormat="1" ht="17.100000000000001" customHeight="1">
      <c r="A18" s="8"/>
      <c r="B18" s="7">
        <v>60</v>
      </c>
      <c r="C18" s="53" t="s">
        <v>585</v>
      </c>
      <c r="D18" s="53" t="s">
        <v>588</v>
      </c>
      <c r="E18" s="53" t="s">
        <v>14</v>
      </c>
      <c r="F18" s="9">
        <v>18.344000000000001</v>
      </c>
    </row>
    <row r="19" spans="1:6" s="43" customFormat="1" ht="17.100000000000001" customHeight="1">
      <c r="A19" s="8"/>
      <c r="B19" s="7">
        <v>78</v>
      </c>
      <c r="C19" s="53" t="s">
        <v>612</v>
      </c>
      <c r="D19" s="53" t="s">
        <v>613</v>
      </c>
      <c r="E19" s="53" t="s">
        <v>14</v>
      </c>
      <c r="F19" s="9">
        <v>18.369</v>
      </c>
    </row>
    <row r="20" spans="1:6" s="43" customFormat="1" ht="17.100000000000001" customHeight="1">
      <c r="A20" s="8"/>
      <c r="B20" s="7">
        <v>76</v>
      </c>
      <c r="C20" s="53" t="s">
        <v>507</v>
      </c>
      <c r="D20" s="53" t="s">
        <v>609</v>
      </c>
      <c r="E20" s="53" t="s">
        <v>14</v>
      </c>
      <c r="F20" s="9">
        <v>18.419</v>
      </c>
    </row>
    <row r="21" spans="1:6" s="43" customFormat="1" ht="17.100000000000001" customHeight="1">
      <c r="A21" s="8"/>
      <c r="B21" s="7">
        <v>22</v>
      </c>
      <c r="C21" s="53" t="s">
        <v>503</v>
      </c>
      <c r="D21" s="53" t="s">
        <v>504</v>
      </c>
      <c r="E21" s="53" t="s">
        <v>14</v>
      </c>
      <c r="F21" s="9">
        <v>18.454999999999998</v>
      </c>
    </row>
    <row r="22" spans="1:6" s="43" customFormat="1" ht="17.100000000000001" customHeight="1">
      <c r="A22" s="8"/>
      <c r="B22" s="7">
        <v>23</v>
      </c>
      <c r="C22" s="53" t="s">
        <v>505</v>
      </c>
      <c r="D22" s="53" t="s">
        <v>506</v>
      </c>
      <c r="E22" s="53" t="s">
        <v>14</v>
      </c>
      <c r="F22" s="9">
        <v>18.524000000000001</v>
      </c>
    </row>
    <row r="23" spans="1:6" s="43" customFormat="1" ht="17.100000000000001" customHeight="1">
      <c r="A23" s="8"/>
      <c r="B23" s="7">
        <v>75</v>
      </c>
      <c r="C23" s="53" t="s">
        <v>406</v>
      </c>
      <c r="D23" s="53" t="s">
        <v>608</v>
      </c>
      <c r="E23" s="53" t="s">
        <v>14</v>
      </c>
      <c r="F23" s="9">
        <v>18.594999999999999</v>
      </c>
    </row>
    <row r="24" spans="1:6" s="43" customFormat="1" ht="17.100000000000001" customHeight="1">
      <c r="A24" s="8"/>
      <c r="B24" s="7">
        <v>34</v>
      </c>
      <c r="C24" s="53" t="s">
        <v>534</v>
      </c>
      <c r="D24" s="53" t="s">
        <v>136</v>
      </c>
      <c r="E24" s="53" t="s">
        <v>14</v>
      </c>
      <c r="F24" s="9">
        <v>18.623999999999999</v>
      </c>
    </row>
    <row r="25" spans="1:6" s="43" customFormat="1" ht="17.100000000000001" customHeight="1">
      <c r="A25" s="8"/>
      <c r="B25" s="7">
        <v>89</v>
      </c>
      <c r="C25" s="53" t="s">
        <v>637</v>
      </c>
      <c r="D25" s="53" t="s">
        <v>638</v>
      </c>
      <c r="E25" s="53" t="s">
        <v>14</v>
      </c>
      <c r="F25" s="9">
        <v>18.625</v>
      </c>
    </row>
    <row r="26" spans="1:6" s="43" customFormat="1" ht="17.100000000000001" customHeight="1">
      <c r="A26" s="8"/>
      <c r="B26" s="7">
        <v>87</v>
      </c>
      <c r="C26" s="53" t="s">
        <v>633</v>
      </c>
      <c r="D26" s="53" t="s">
        <v>636</v>
      </c>
      <c r="E26" s="53" t="s">
        <v>14</v>
      </c>
      <c r="F26" s="9">
        <v>18.655999999999999</v>
      </c>
    </row>
    <row r="27" spans="1:6" s="43" customFormat="1" ht="17.100000000000001" customHeight="1">
      <c r="A27" s="8"/>
      <c r="B27" s="7">
        <v>65</v>
      </c>
      <c r="C27" s="53" t="s">
        <v>594</v>
      </c>
      <c r="D27" s="53" t="s">
        <v>595</v>
      </c>
      <c r="E27" s="53" t="s">
        <v>14</v>
      </c>
      <c r="F27" s="9">
        <v>18.669</v>
      </c>
    </row>
    <row r="28" spans="1:6" s="43" customFormat="1" ht="17.100000000000001" customHeight="1">
      <c r="A28" s="8"/>
      <c r="B28" s="7">
        <v>20</v>
      </c>
      <c r="C28" s="53" t="s">
        <v>500</v>
      </c>
      <c r="D28" s="53" t="s">
        <v>501</v>
      </c>
      <c r="E28" s="53" t="s">
        <v>14</v>
      </c>
      <c r="F28" s="9">
        <v>18.696999999999999</v>
      </c>
    </row>
    <row r="29" spans="1:6" s="43" customFormat="1" ht="17.100000000000001" customHeight="1">
      <c r="A29" s="8"/>
      <c r="B29" s="7">
        <v>2</v>
      </c>
      <c r="C29" s="53" t="s">
        <v>460</v>
      </c>
      <c r="D29" s="53" t="s">
        <v>461</v>
      </c>
      <c r="E29" s="53" t="s">
        <v>14</v>
      </c>
      <c r="F29" s="9">
        <v>18.728999999999999</v>
      </c>
    </row>
    <row r="30" spans="1:6" s="43" customFormat="1" ht="17.100000000000001" customHeight="1">
      <c r="A30" s="8"/>
      <c r="B30" s="7">
        <v>92</v>
      </c>
      <c r="C30" s="53" t="s">
        <v>643</v>
      </c>
      <c r="D30" s="53" t="s">
        <v>644</v>
      </c>
      <c r="E30" s="53" t="s">
        <v>14</v>
      </c>
      <c r="F30" s="9">
        <v>18.863</v>
      </c>
    </row>
    <row r="31" spans="1:6" s="43" customFormat="1" ht="17.100000000000001" customHeight="1">
      <c r="A31" s="8"/>
      <c r="B31" s="7">
        <v>18</v>
      </c>
      <c r="C31" s="53" t="s">
        <v>325</v>
      </c>
      <c r="D31" s="53" t="s">
        <v>495</v>
      </c>
      <c r="E31" s="53" t="s">
        <v>14</v>
      </c>
      <c r="F31" s="9">
        <v>18.902999999999999</v>
      </c>
    </row>
    <row r="32" spans="1:6" s="43" customFormat="1" ht="17.100000000000001" customHeight="1">
      <c r="A32" s="8"/>
      <c r="B32" s="7">
        <v>63</v>
      </c>
      <c r="C32" s="53" t="s">
        <v>590</v>
      </c>
      <c r="D32" s="53" t="s">
        <v>591</v>
      </c>
      <c r="E32" s="53" t="s">
        <v>14</v>
      </c>
      <c r="F32" s="9">
        <v>19.030999999999999</v>
      </c>
    </row>
    <row r="33" spans="1:6" s="43" customFormat="1" ht="17.25" customHeight="1">
      <c r="A33" s="8"/>
      <c r="B33" s="7">
        <v>39</v>
      </c>
      <c r="C33" s="53" t="s">
        <v>430</v>
      </c>
      <c r="D33" s="53" t="s">
        <v>552</v>
      </c>
      <c r="E33" s="53" t="s">
        <v>14</v>
      </c>
      <c r="F33" s="9">
        <v>19.045999999999999</v>
      </c>
    </row>
    <row r="34" spans="1:6" s="43" customFormat="1" ht="17.25" customHeight="1">
      <c r="A34" s="8"/>
      <c r="B34" s="7">
        <v>37</v>
      </c>
      <c r="C34" s="53" t="s">
        <v>544</v>
      </c>
      <c r="D34" s="53" t="s">
        <v>545</v>
      </c>
      <c r="E34" s="53" t="s">
        <v>14</v>
      </c>
      <c r="F34" s="9">
        <v>19.186</v>
      </c>
    </row>
    <row r="35" spans="1:6" s="43" customFormat="1" ht="17.25" customHeight="1">
      <c r="A35" s="8"/>
      <c r="B35" s="7">
        <v>98</v>
      </c>
      <c r="C35" s="53" t="s">
        <v>655</v>
      </c>
      <c r="D35" s="53" t="s">
        <v>656</v>
      </c>
      <c r="E35" s="53" t="s">
        <v>14</v>
      </c>
      <c r="F35" s="9">
        <v>19.937000000000001</v>
      </c>
    </row>
    <row r="36" spans="1:6" s="43" customFormat="1" ht="17.25" customHeight="1">
      <c r="A36" s="8"/>
      <c r="B36" s="7">
        <v>93</v>
      </c>
      <c r="C36" s="53" t="s">
        <v>645</v>
      </c>
      <c r="D36" s="53" t="s">
        <v>646</v>
      </c>
      <c r="E36" s="53" t="s">
        <v>14</v>
      </c>
      <c r="F36" s="9">
        <v>21.187999999999999</v>
      </c>
    </row>
    <row r="37" spans="1:6" s="43" customFormat="1" ht="17.25" customHeight="1">
      <c r="A37" s="8"/>
      <c r="B37" s="7">
        <v>19</v>
      </c>
      <c r="C37" s="53" t="s">
        <v>496</v>
      </c>
      <c r="D37" s="53" t="s">
        <v>498</v>
      </c>
      <c r="E37" s="53" t="s">
        <v>14</v>
      </c>
      <c r="F37" s="9">
        <v>22.277000000000001</v>
      </c>
    </row>
    <row r="38" spans="1:6" s="43" customFormat="1" ht="17.25" customHeight="1">
      <c r="A38" s="8"/>
      <c r="B38" s="7">
        <v>104</v>
      </c>
      <c r="C38" s="53" t="s">
        <v>666</v>
      </c>
      <c r="D38" s="53" t="s">
        <v>667</v>
      </c>
      <c r="E38" s="53" t="s">
        <v>14</v>
      </c>
      <c r="F38" s="9">
        <v>22.524000000000001</v>
      </c>
    </row>
    <row r="39" spans="1:6" s="43" customFormat="1" ht="17.25" customHeight="1">
      <c r="A39" s="8"/>
      <c r="B39" s="7">
        <v>27</v>
      </c>
      <c r="C39" s="53" t="s">
        <v>515</v>
      </c>
      <c r="D39" s="53" t="s">
        <v>516</v>
      </c>
      <c r="E39" s="53" t="s">
        <v>14</v>
      </c>
      <c r="F39" s="9">
        <v>22.643999999999998</v>
      </c>
    </row>
    <row r="40" spans="1:6" s="43" customFormat="1" ht="17.25" customHeight="1">
      <c r="A40" s="8"/>
      <c r="B40" s="7">
        <v>8</v>
      </c>
      <c r="C40" s="53" t="s">
        <v>317</v>
      </c>
      <c r="D40" s="53" t="s">
        <v>471</v>
      </c>
      <c r="E40" s="53" t="s">
        <v>14</v>
      </c>
      <c r="F40" s="9">
        <v>22.744</v>
      </c>
    </row>
    <row r="41" spans="1:6" s="43" customFormat="1" ht="17.25" customHeight="1">
      <c r="A41" s="8"/>
      <c r="B41" s="7">
        <v>26</v>
      </c>
      <c r="C41" s="53" t="s">
        <v>513</v>
      </c>
      <c r="D41" s="53" t="s">
        <v>514</v>
      </c>
      <c r="E41" s="53" t="s">
        <v>14</v>
      </c>
      <c r="F41" s="9">
        <v>22.899000000000001</v>
      </c>
    </row>
    <row r="42" spans="1:6" s="43" customFormat="1" ht="17.25" customHeight="1">
      <c r="A42" s="8"/>
      <c r="B42" s="7">
        <v>58</v>
      </c>
      <c r="C42" s="53" t="s">
        <v>581</v>
      </c>
      <c r="D42" s="53" t="s">
        <v>582</v>
      </c>
      <c r="E42" s="53" t="s">
        <v>14</v>
      </c>
      <c r="F42" s="9">
        <v>22.901</v>
      </c>
    </row>
    <row r="43" spans="1:6" s="43" customFormat="1" ht="17.25" customHeight="1">
      <c r="A43" s="8"/>
      <c r="B43" s="7">
        <v>16</v>
      </c>
      <c r="C43" s="53" t="s">
        <v>489</v>
      </c>
      <c r="D43" s="53" t="s">
        <v>490</v>
      </c>
      <c r="E43" s="53" t="s">
        <v>14</v>
      </c>
      <c r="F43" s="9">
        <v>22.975000000000001</v>
      </c>
    </row>
    <row r="44" spans="1:6" s="43" customFormat="1" ht="17.25" customHeight="1">
      <c r="A44" s="8"/>
      <c r="B44" s="7">
        <v>103</v>
      </c>
      <c r="C44" s="53" t="s">
        <v>226</v>
      </c>
      <c r="D44" s="53" t="s">
        <v>665</v>
      </c>
      <c r="E44" s="53" t="s">
        <v>14</v>
      </c>
      <c r="F44" s="9">
        <v>23.231999999999999</v>
      </c>
    </row>
    <row r="45" spans="1:6" s="43" customFormat="1" ht="17.25" customHeight="1">
      <c r="A45" s="8"/>
      <c r="B45" s="7">
        <v>13</v>
      </c>
      <c r="C45" s="53" t="s">
        <v>482</v>
      </c>
      <c r="D45" s="53" t="s">
        <v>483</v>
      </c>
      <c r="E45" s="53" t="s">
        <v>14</v>
      </c>
      <c r="F45" s="9">
        <v>23.274999999999999</v>
      </c>
    </row>
    <row r="46" spans="1:6" s="43" customFormat="1" ht="17.25" customHeight="1">
      <c r="A46" s="8"/>
      <c r="B46" s="7">
        <v>70</v>
      </c>
      <c r="C46" s="53" t="s">
        <v>601</v>
      </c>
      <c r="D46" s="53" t="s">
        <v>602</v>
      </c>
      <c r="E46" s="53" t="s">
        <v>14</v>
      </c>
      <c r="F46" s="9">
        <v>23.324999999999999</v>
      </c>
    </row>
    <row r="47" spans="1:6" s="43" customFormat="1" ht="17.25" customHeight="1">
      <c r="A47" s="8"/>
      <c r="B47" s="7">
        <v>10</v>
      </c>
      <c r="C47" s="53" t="s">
        <v>474</v>
      </c>
      <c r="D47" s="53" t="s">
        <v>475</v>
      </c>
      <c r="E47" s="53" t="s">
        <v>14</v>
      </c>
      <c r="F47" s="9">
        <v>23.331</v>
      </c>
    </row>
    <row r="48" spans="1:6" s="43" customFormat="1" ht="17.25" customHeight="1">
      <c r="A48" s="8"/>
      <c r="B48" s="7">
        <v>61</v>
      </c>
      <c r="C48" s="53" t="s">
        <v>325</v>
      </c>
      <c r="D48" s="53" t="s">
        <v>587</v>
      </c>
      <c r="E48" s="53" t="s">
        <v>14</v>
      </c>
      <c r="F48" s="9">
        <v>23.416</v>
      </c>
    </row>
    <row r="49" spans="1:6" s="43" customFormat="1" ht="17.25" customHeight="1">
      <c r="A49" s="8"/>
      <c r="B49" s="7">
        <v>45</v>
      </c>
      <c r="C49" s="53" t="s">
        <v>561</v>
      </c>
      <c r="D49" s="53" t="s">
        <v>562</v>
      </c>
      <c r="E49" s="53" t="s">
        <v>14</v>
      </c>
      <c r="F49" s="9">
        <v>23.731000000000002</v>
      </c>
    </row>
    <row r="50" spans="1:6" s="43" customFormat="1" ht="17.25" customHeight="1">
      <c r="A50" s="8"/>
      <c r="B50" s="7">
        <v>69</v>
      </c>
      <c r="C50" s="53" t="s">
        <v>599</v>
      </c>
      <c r="D50" s="53" t="s">
        <v>600</v>
      </c>
      <c r="E50" s="53" t="s">
        <v>14</v>
      </c>
      <c r="F50" s="9">
        <v>23.802</v>
      </c>
    </row>
    <row r="51" spans="1:6" s="43" customFormat="1" ht="17.25" customHeight="1">
      <c r="A51" s="8"/>
      <c r="B51" s="7">
        <v>95</v>
      </c>
      <c r="C51" s="53" t="s">
        <v>649</v>
      </c>
      <c r="D51" s="53" t="s">
        <v>650</v>
      </c>
      <c r="E51" s="53" t="s">
        <v>14</v>
      </c>
      <c r="F51" s="9">
        <v>23.818000000000001</v>
      </c>
    </row>
    <row r="52" spans="1:6" s="43" customFormat="1" ht="17.25" customHeight="1">
      <c r="A52" s="8"/>
      <c r="B52" s="7">
        <v>105</v>
      </c>
      <c r="C52" s="53" t="s">
        <v>356</v>
      </c>
      <c r="D52" s="53" t="s">
        <v>668</v>
      </c>
      <c r="E52" s="53" t="s">
        <v>14</v>
      </c>
      <c r="F52" s="9">
        <v>24.867999999999999</v>
      </c>
    </row>
    <row r="53" spans="1:6" s="43" customFormat="1" ht="17.25" customHeight="1">
      <c r="A53" s="8"/>
      <c r="B53" s="7">
        <v>53</v>
      </c>
      <c r="C53" s="53" t="s">
        <v>519</v>
      </c>
      <c r="D53" s="53" t="s">
        <v>576</v>
      </c>
      <c r="E53" s="53" t="s">
        <v>14</v>
      </c>
      <c r="F53" s="9">
        <v>27.329000000000001</v>
      </c>
    </row>
    <row r="54" spans="1:6" s="43" customFormat="1" ht="17.25" customHeight="1">
      <c r="A54" s="8"/>
      <c r="B54" s="7">
        <v>21</v>
      </c>
      <c r="C54" s="53" t="s">
        <v>352</v>
      </c>
      <c r="D54" s="53" t="s">
        <v>502</v>
      </c>
      <c r="E54" s="53" t="s">
        <v>14</v>
      </c>
      <c r="F54" s="9">
        <v>27.707999999999998</v>
      </c>
    </row>
    <row r="55" spans="1:6" s="43" customFormat="1" ht="17.25" customHeight="1">
      <c r="A55" s="8"/>
      <c r="B55" s="7">
        <v>66</v>
      </c>
      <c r="C55" s="53" t="s">
        <v>404</v>
      </c>
      <c r="D55" s="53" t="s">
        <v>596</v>
      </c>
      <c r="E55" s="53" t="s">
        <v>14</v>
      </c>
      <c r="F55" s="9">
        <v>27.777999999999999</v>
      </c>
    </row>
    <row r="56" spans="1:6" s="43" customFormat="1" ht="17.25" customHeight="1">
      <c r="A56" s="8"/>
      <c r="B56" s="7">
        <v>50</v>
      </c>
      <c r="C56" s="53" t="s">
        <v>570</v>
      </c>
      <c r="D56" s="53" t="s">
        <v>571</v>
      </c>
      <c r="E56" s="53" t="s">
        <v>14</v>
      </c>
      <c r="F56" s="9">
        <v>28.355</v>
      </c>
    </row>
    <row r="57" spans="1:6" s="43" customFormat="1" ht="17.25" customHeight="1">
      <c r="A57" s="8"/>
      <c r="B57" s="7">
        <v>94</v>
      </c>
      <c r="C57" s="53" t="s">
        <v>472</v>
      </c>
      <c r="D57" s="53" t="s">
        <v>647</v>
      </c>
      <c r="E57" s="53" t="s">
        <v>14</v>
      </c>
      <c r="F57" s="9">
        <v>28.696999999999999</v>
      </c>
    </row>
    <row r="58" spans="1:6" s="43" customFormat="1" ht="17.25" customHeight="1">
      <c r="A58" s="8"/>
      <c r="B58" s="7">
        <v>9</v>
      </c>
      <c r="C58" s="53" t="s">
        <v>472</v>
      </c>
      <c r="D58" s="53" t="s">
        <v>473</v>
      </c>
      <c r="E58" s="55" t="s">
        <v>14</v>
      </c>
      <c r="F58" s="9">
        <v>28.943999999999999</v>
      </c>
    </row>
    <row r="59" spans="1:6" s="43" customFormat="1" ht="17.25" customHeight="1">
      <c r="A59" s="8"/>
      <c r="B59" s="7">
        <v>79</v>
      </c>
      <c r="C59" s="53" t="s">
        <v>615</v>
      </c>
      <c r="D59" s="53" t="s">
        <v>616</v>
      </c>
      <c r="E59" s="53" t="s">
        <v>14</v>
      </c>
      <c r="F59" s="9">
        <v>29.515000000000001</v>
      </c>
    </row>
    <row r="60" spans="1:6" s="43" customFormat="1" ht="17.25" customHeight="1">
      <c r="A60" s="8"/>
      <c r="B60" s="7">
        <v>46</v>
      </c>
      <c r="C60" s="53" t="s">
        <v>489</v>
      </c>
      <c r="D60" s="53" t="s">
        <v>563</v>
      </c>
      <c r="E60" s="53" t="s">
        <v>14</v>
      </c>
      <c r="F60" s="9">
        <v>30.896000000000001</v>
      </c>
    </row>
    <row r="61" spans="1:6" s="43" customFormat="1" ht="17.25" customHeight="1">
      <c r="A61" s="8"/>
      <c r="B61" s="7">
        <v>84</v>
      </c>
      <c r="C61" s="53" t="s">
        <v>626</v>
      </c>
      <c r="D61" s="53" t="s">
        <v>627</v>
      </c>
      <c r="E61" s="53" t="s">
        <v>14</v>
      </c>
      <c r="F61" s="9">
        <v>100</v>
      </c>
    </row>
    <row r="62" spans="1:6" s="43" customFormat="1" ht="17.25" customHeight="1">
      <c r="A62" s="8"/>
      <c r="B62" s="7">
        <v>5</v>
      </c>
      <c r="C62" s="53" t="s">
        <v>466</v>
      </c>
      <c r="D62" s="53" t="s">
        <v>467</v>
      </c>
      <c r="E62" s="53" t="s">
        <v>14</v>
      </c>
      <c r="F62" s="9">
        <v>100</v>
      </c>
    </row>
    <row r="63" spans="1:6" s="43" customFormat="1" ht="17.25" customHeight="1">
      <c r="A63" s="8"/>
      <c r="B63" s="7">
        <v>71</v>
      </c>
      <c r="C63" s="53" t="s">
        <v>346</v>
      </c>
      <c r="D63" s="53" t="s">
        <v>603</v>
      </c>
      <c r="E63" s="53" t="s">
        <v>14</v>
      </c>
      <c r="F63" s="9">
        <v>100</v>
      </c>
    </row>
    <row r="64" spans="1:6" s="43" customFormat="1" ht="17.25" customHeight="1">
      <c r="A64" s="8"/>
      <c r="B64" s="7">
        <v>83</v>
      </c>
      <c r="C64" s="53" t="s">
        <v>621</v>
      </c>
      <c r="D64" s="53" t="s">
        <v>622</v>
      </c>
      <c r="E64" s="53" t="s">
        <v>14</v>
      </c>
      <c r="F64" s="9">
        <v>100</v>
      </c>
    </row>
    <row r="65" spans="1:6" s="43" customFormat="1" ht="17.25" customHeight="1">
      <c r="A65" s="8"/>
      <c r="B65" s="7">
        <v>99</v>
      </c>
      <c r="C65" s="53" t="s">
        <v>657</v>
      </c>
      <c r="D65" s="53" t="s">
        <v>658</v>
      </c>
      <c r="E65" s="53" t="s">
        <v>14</v>
      </c>
      <c r="F65" s="9">
        <v>100</v>
      </c>
    </row>
  </sheetData>
  <sortState ref="A4:H65">
    <sortCondition ref="F4:F65"/>
  </sortState>
  <pageMargins left="0.7" right="0.7" top="0.75" bottom="0.75" header="0.3" footer="0.3"/>
  <pageSetup scale="7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79"/>
  <sheetViews>
    <sheetView workbookViewId="0">
      <selection activeCell="H4" sqref="H4:H9"/>
    </sheetView>
  </sheetViews>
  <sheetFormatPr defaultColWidth="9.140625" defaultRowHeight="12.75"/>
  <cols>
    <col min="1" max="1" width="3.85546875" style="8" customWidth="1"/>
    <col min="2" max="2" width="7.42578125" style="7" customWidth="1"/>
    <col min="3" max="3" width="27" style="8" customWidth="1"/>
    <col min="4" max="4" width="29" style="8" customWidth="1"/>
    <col min="5" max="5" width="7.5703125" style="8" customWidth="1"/>
    <col min="6" max="6" width="9.140625" style="9" hidden="1" customWidth="1"/>
    <col min="7" max="7" width="12.5703125" style="10" customWidth="1"/>
    <col min="8" max="8" width="9.140625" style="43"/>
    <col min="9" max="16384" width="9.140625" style="8"/>
  </cols>
  <sheetData>
    <row r="1" spans="1:8" ht="15.75" customHeight="1">
      <c r="C1" s="8" t="s">
        <v>27</v>
      </c>
      <c r="E1" s="8">
        <v>1</v>
      </c>
    </row>
    <row r="2" spans="1:8" ht="15.75" customHeight="1">
      <c r="C2" s="8" t="s">
        <v>10</v>
      </c>
    </row>
    <row r="3" spans="1:8" ht="22.35" customHeight="1">
      <c r="B3" s="7" t="s">
        <v>3</v>
      </c>
      <c r="C3" s="7" t="s">
        <v>4</v>
      </c>
      <c r="D3" s="7" t="s">
        <v>5</v>
      </c>
      <c r="E3" s="7"/>
      <c r="F3" s="9" t="s">
        <v>6</v>
      </c>
      <c r="G3" s="10" t="s">
        <v>7</v>
      </c>
    </row>
    <row r="4" spans="1:8" ht="15.75" customHeight="1">
      <c r="A4" s="74">
        <v>1</v>
      </c>
      <c r="B4" s="76">
        <v>57</v>
      </c>
      <c r="C4" s="79" t="s">
        <v>317</v>
      </c>
      <c r="D4" s="79" t="s">
        <v>580</v>
      </c>
      <c r="E4" s="79" t="s">
        <v>14</v>
      </c>
      <c r="F4" s="77">
        <v>18.207000000000001</v>
      </c>
      <c r="G4" s="78">
        <v>17.864000000000001</v>
      </c>
      <c r="H4" s="87">
        <v>790.25</v>
      </c>
    </row>
    <row r="5" spans="1:8" ht="15.75" customHeight="1">
      <c r="A5" s="74">
        <v>2</v>
      </c>
      <c r="B5" s="76">
        <v>32</v>
      </c>
      <c r="C5" s="79" t="s">
        <v>428</v>
      </c>
      <c r="D5" s="79" t="s">
        <v>528</v>
      </c>
      <c r="E5" s="79" t="s">
        <v>14</v>
      </c>
      <c r="F5" s="77">
        <v>17.972000000000001</v>
      </c>
      <c r="G5" s="78">
        <v>17.908999999999999</v>
      </c>
      <c r="H5" s="87">
        <v>654</v>
      </c>
    </row>
    <row r="6" spans="1:8" ht="15.75" customHeight="1">
      <c r="A6" s="74">
        <v>3</v>
      </c>
      <c r="B6" s="76">
        <v>104</v>
      </c>
      <c r="C6" s="79" t="s">
        <v>666</v>
      </c>
      <c r="D6" s="79" t="s">
        <v>667</v>
      </c>
      <c r="E6" s="79" t="s">
        <v>14</v>
      </c>
      <c r="F6" s="77">
        <v>22.524000000000001</v>
      </c>
      <c r="G6" s="78">
        <v>17.949000000000002</v>
      </c>
      <c r="H6" s="87">
        <v>517.75</v>
      </c>
    </row>
    <row r="7" spans="1:8" ht="15.75" customHeight="1">
      <c r="A7" s="74">
        <v>4</v>
      </c>
      <c r="B7" s="76">
        <v>51</v>
      </c>
      <c r="C7" s="79" t="s">
        <v>396</v>
      </c>
      <c r="D7" s="79" t="s">
        <v>573</v>
      </c>
      <c r="E7" s="79" t="s">
        <v>14</v>
      </c>
      <c r="F7" s="77">
        <v>17.584</v>
      </c>
      <c r="G7" s="78">
        <v>17.952000000000002</v>
      </c>
      <c r="H7" s="87">
        <v>381.5</v>
      </c>
    </row>
    <row r="8" spans="1:8" ht="15.75" customHeight="1">
      <c r="A8" s="74">
        <v>5</v>
      </c>
      <c r="B8" s="76">
        <v>3</v>
      </c>
      <c r="C8" s="79" t="s">
        <v>462</v>
      </c>
      <c r="D8" s="79" t="s">
        <v>463</v>
      </c>
      <c r="E8" s="79" t="s">
        <v>14</v>
      </c>
      <c r="F8" s="77">
        <v>17.704000000000001</v>
      </c>
      <c r="G8" s="78">
        <v>17.972999999999999</v>
      </c>
      <c r="H8" s="87">
        <v>245.25</v>
      </c>
    </row>
    <row r="9" spans="1:8" ht="15.75" customHeight="1">
      <c r="A9" s="74">
        <v>6</v>
      </c>
      <c r="B9" s="76">
        <v>23</v>
      </c>
      <c r="C9" s="79" t="s">
        <v>505</v>
      </c>
      <c r="D9" s="79" t="s">
        <v>506</v>
      </c>
      <c r="E9" s="79" t="s">
        <v>14</v>
      </c>
      <c r="F9" s="77">
        <v>18.524000000000001</v>
      </c>
      <c r="G9" s="78">
        <v>17.997</v>
      </c>
      <c r="H9" s="87">
        <v>136.25</v>
      </c>
    </row>
    <row r="10" spans="1:8" ht="15.75" customHeight="1">
      <c r="A10" s="8">
        <v>7</v>
      </c>
      <c r="B10" s="7">
        <v>52</v>
      </c>
      <c r="C10" s="53" t="s">
        <v>306</v>
      </c>
      <c r="D10" s="53" t="s">
        <v>574</v>
      </c>
      <c r="E10" s="53" t="s">
        <v>14</v>
      </c>
      <c r="F10" s="9">
        <v>17.916</v>
      </c>
      <c r="G10" s="10">
        <v>17.998000000000001</v>
      </c>
    </row>
    <row r="11" spans="1:8" ht="15.75" customHeight="1">
      <c r="A11" s="8">
        <v>8</v>
      </c>
      <c r="B11" s="7">
        <v>20</v>
      </c>
      <c r="C11" s="53" t="s">
        <v>500</v>
      </c>
      <c r="D11" s="53" t="s">
        <v>501</v>
      </c>
      <c r="E11" s="53" t="s">
        <v>14</v>
      </c>
      <c r="F11" s="9">
        <v>18.696999999999999</v>
      </c>
      <c r="G11" s="10">
        <v>18.013999999999999</v>
      </c>
    </row>
    <row r="12" spans="1:8" ht="15.75" customHeight="1">
      <c r="A12" s="8">
        <v>9</v>
      </c>
      <c r="B12" s="7">
        <v>102</v>
      </c>
      <c r="C12" s="53" t="s">
        <v>484</v>
      </c>
      <c r="D12" s="53" t="s">
        <v>664</v>
      </c>
      <c r="E12" s="53" t="s">
        <v>14</v>
      </c>
      <c r="F12" s="9">
        <v>17.988</v>
      </c>
      <c r="G12" s="10">
        <v>18.03</v>
      </c>
    </row>
    <row r="13" spans="1:8" ht="15.75" customHeight="1">
      <c r="A13" s="8">
        <v>10</v>
      </c>
      <c r="B13" s="7">
        <v>2</v>
      </c>
      <c r="C13" s="53" t="s">
        <v>460</v>
      </c>
      <c r="D13" s="53" t="s">
        <v>461</v>
      </c>
      <c r="E13" s="53" t="s">
        <v>14</v>
      </c>
      <c r="F13" s="9">
        <v>18.728999999999999</v>
      </c>
      <c r="G13" s="10">
        <v>18.038</v>
      </c>
    </row>
    <row r="14" spans="1:8" ht="15.75" customHeight="1">
      <c r="A14" s="8">
        <v>11</v>
      </c>
      <c r="B14" s="7">
        <v>26</v>
      </c>
      <c r="C14" s="53" t="s">
        <v>513</v>
      </c>
      <c r="D14" s="53" t="s">
        <v>514</v>
      </c>
      <c r="E14" s="53" t="s">
        <v>14</v>
      </c>
      <c r="F14" s="9">
        <v>22.899000000000001</v>
      </c>
      <c r="G14" s="10">
        <v>18.039000000000001</v>
      </c>
    </row>
    <row r="15" spans="1:8" ht="15.75" customHeight="1">
      <c r="A15" s="8">
        <v>12</v>
      </c>
      <c r="B15" s="7">
        <v>35</v>
      </c>
      <c r="C15" s="53" t="s">
        <v>535</v>
      </c>
      <c r="D15" s="53" t="s">
        <v>536</v>
      </c>
      <c r="E15" s="53" t="s">
        <v>14</v>
      </c>
      <c r="F15" s="9">
        <v>17.702999999999999</v>
      </c>
      <c r="G15" s="10">
        <v>18.04</v>
      </c>
    </row>
    <row r="16" spans="1:8" ht="15.75" customHeight="1">
      <c r="A16" s="8">
        <v>13</v>
      </c>
      <c r="B16" s="7">
        <v>31</v>
      </c>
      <c r="C16" s="53" t="s">
        <v>526</v>
      </c>
      <c r="D16" s="53" t="s">
        <v>527</v>
      </c>
      <c r="E16" s="53" t="s">
        <v>14</v>
      </c>
      <c r="F16" s="9">
        <v>18.175000000000001</v>
      </c>
      <c r="G16" s="10">
        <v>18.056999999999999</v>
      </c>
    </row>
    <row r="17" spans="1:7" ht="17.100000000000001" customHeight="1">
      <c r="A17" s="8">
        <v>14</v>
      </c>
      <c r="B17" s="7">
        <v>91</v>
      </c>
      <c r="C17" s="53" t="s">
        <v>379</v>
      </c>
      <c r="D17" s="53" t="s">
        <v>640</v>
      </c>
      <c r="E17" s="53" t="s">
        <v>14</v>
      </c>
      <c r="F17" s="9">
        <v>17.835000000000001</v>
      </c>
      <c r="G17" s="10">
        <v>18.067</v>
      </c>
    </row>
    <row r="18" spans="1:7" ht="17.100000000000001" customHeight="1">
      <c r="A18" s="8">
        <v>15</v>
      </c>
      <c r="B18" s="7">
        <v>103</v>
      </c>
      <c r="C18" s="53" t="s">
        <v>226</v>
      </c>
      <c r="D18" s="53" t="s">
        <v>665</v>
      </c>
      <c r="E18" s="53" t="s">
        <v>14</v>
      </c>
      <c r="F18" s="9">
        <v>23.231999999999999</v>
      </c>
      <c r="G18" s="10">
        <v>18.067</v>
      </c>
    </row>
    <row r="19" spans="1:7" ht="17.100000000000001" customHeight="1">
      <c r="A19" s="8">
        <v>16</v>
      </c>
      <c r="B19" s="7">
        <v>70</v>
      </c>
      <c r="C19" s="53" t="s">
        <v>601</v>
      </c>
      <c r="D19" s="53" t="s">
        <v>602</v>
      </c>
      <c r="E19" s="53" t="s">
        <v>14</v>
      </c>
      <c r="F19" s="9">
        <v>23.324999999999999</v>
      </c>
      <c r="G19" s="10">
        <v>18.106000000000002</v>
      </c>
    </row>
    <row r="20" spans="1:7" ht="17.100000000000001" customHeight="1">
      <c r="A20" s="8">
        <v>17</v>
      </c>
      <c r="B20" s="7">
        <v>47</v>
      </c>
      <c r="C20" s="53" t="s">
        <v>466</v>
      </c>
      <c r="D20" s="53" t="s">
        <v>564</v>
      </c>
      <c r="E20" s="53" t="s">
        <v>14</v>
      </c>
      <c r="F20" s="9">
        <v>17.920999999999999</v>
      </c>
      <c r="G20" s="10">
        <v>18.114000000000001</v>
      </c>
    </row>
    <row r="21" spans="1:7" ht="17.100000000000001" customHeight="1">
      <c r="A21" s="8">
        <v>18</v>
      </c>
      <c r="B21" s="7">
        <v>63</v>
      </c>
      <c r="C21" s="53" t="s">
        <v>590</v>
      </c>
      <c r="D21" s="53" t="s">
        <v>591</v>
      </c>
      <c r="E21" s="53" t="s">
        <v>14</v>
      </c>
      <c r="F21" s="9">
        <v>19.030999999999999</v>
      </c>
      <c r="G21" s="10">
        <v>18.146999999999998</v>
      </c>
    </row>
    <row r="22" spans="1:7" ht="17.100000000000001" customHeight="1">
      <c r="A22" s="8">
        <v>19</v>
      </c>
      <c r="B22" s="7">
        <v>64</v>
      </c>
      <c r="C22" s="53" t="s">
        <v>356</v>
      </c>
      <c r="D22" s="53" t="s">
        <v>593</v>
      </c>
      <c r="E22" s="53" t="s">
        <v>14</v>
      </c>
      <c r="F22" s="9">
        <v>18.088999999999999</v>
      </c>
      <c r="G22" s="10">
        <v>18.149000000000001</v>
      </c>
    </row>
    <row r="23" spans="1:7" ht="17.100000000000001" customHeight="1">
      <c r="A23" s="8">
        <v>20</v>
      </c>
      <c r="B23" s="7">
        <v>6</v>
      </c>
      <c r="C23" s="53" t="s">
        <v>468</v>
      </c>
      <c r="D23" s="53" t="s">
        <v>469</v>
      </c>
      <c r="E23" s="53" t="s">
        <v>14</v>
      </c>
      <c r="F23" s="9">
        <v>18.332999999999998</v>
      </c>
      <c r="G23" s="10">
        <v>18.177</v>
      </c>
    </row>
    <row r="24" spans="1:7" ht="17.100000000000001" customHeight="1">
      <c r="A24" s="8">
        <v>21</v>
      </c>
      <c r="B24" s="7">
        <v>110</v>
      </c>
      <c r="C24" s="53" t="s">
        <v>306</v>
      </c>
      <c r="D24" s="53" t="s">
        <v>674</v>
      </c>
      <c r="E24" s="53" t="s">
        <v>14</v>
      </c>
      <c r="F24" s="9">
        <v>18.259</v>
      </c>
      <c r="G24" s="10">
        <v>18.178000000000001</v>
      </c>
    </row>
    <row r="25" spans="1:7" ht="17.100000000000001" customHeight="1">
      <c r="A25" s="8">
        <v>22</v>
      </c>
      <c r="B25" s="7">
        <v>21</v>
      </c>
      <c r="C25" s="53" t="s">
        <v>352</v>
      </c>
      <c r="D25" s="53" t="s">
        <v>502</v>
      </c>
      <c r="E25" s="53" t="s">
        <v>14</v>
      </c>
      <c r="F25" s="9">
        <v>27.707999999999998</v>
      </c>
      <c r="G25" s="10">
        <v>18.2</v>
      </c>
    </row>
    <row r="26" spans="1:7" ht="17.100000000000001" customHeight="1">
      <c r="A26" s="8">
        <v>23</v>
      </c>
      <c r="B26" s="7">
        <v>10</v>
      </c>
      <c r="C26" s="53" t="s">
        <v>474</v>
      </c>
      <c r="D26" s="53" t="s">
        <v>475</v>
      </c>
      <c r="E26" s="53" t="s">
        <v>14</v>
      </c>
      <c r="F26" s="9">
        <v>23.331</v>
      </c>
      <c r="G26" s="10">
        <v>18.204000000000001</v>
      </c>
    </row>
    <row r="27" spans="1:7" ht="17.100000000000001" customHeight="1">
      <c r="A27" s="8">
        <v>24</v>
      </c>
      <c r="B27" s="7">
        <v>22</v>
      </c>
      <c r="C27" s="53" t="s">
        <v>503</v>
      </c>
      <c r="D27" s="53" t="s">
        <v>504</v>
      </c>
      <c r="E27" s="53" t="s">
        <v>14</v>
      </c>
      <c r="F27" s="9">
        <v>18.454999999999998</v>
      </c>
      <c r="G27" s="10">
        <v>18.231000000000002</v>
      </c>
    </row>
    <row r="28" spans="1:7" ht="17.100000000000001" customHeight="1">
      <c r="A28" s="8">
        <v>25</v>
      </c>
      <c r="B28" s="7">
        <v>38</v>
      </c>
      <c r="C28" s="53" t="s">
        <v>546</v>
      </c>
      <c r="D28" s="53" t="s">
        <v>547</v>
      </c>
      <c r="E28" s="53" t="s">
        <v>14</v>
      </c>
      <c r="F28" s="9">
        <v>18.183</v>
      </c>
      <c r="G28" s="10">
        <v>18.231999999999999</v>
      </c>
    </row>
    <row r="29" spans="1:7" ht="17.100000000000001" customHeight="1">
      <c r="A29" s="8">
        <v>26</v>
      </c>
      <c r="B29" s="7">
        <v>50</v>
      </c>
      <c r="C29" s="53" t="s">
        <v>570</v>
      </c>
      <c r="D29" s="53" t="s">
        <v>571</v>
      </c>
      <c r="E29" s="53" t="s">
        <v>14</v>
      </c>
      <c r="F29" s="9">
        <v>28.355</v>
      </c>
      <c r="G29" s="10">
        <v>18.241</v>
      </c>
    </row>
    <row r="30" spans="1:7" ht="17.100000000000001" customHeight="1">
      <c r="A30" s="8">
        <v>27</v>
      </c>
      <c r="B30" s="7">
        <v>82</v>
      </c>
      <c r="C30" s="53" t="s">
        <v>319</v>
      </c>
      <c r="D30" s="53" t="s">
        <v>620</v>
      </c>
      <c r="E30" s="53" t="s">
        <v>14</v>
      </c>
      <c r="F30" s="9">
        <v>18.158000000000001</v>
      </c>
      <c r="G30" s="10">
        <v>18.262</v>
      </c>
    </row>
    <row r="31" spans="1:7" ht="17.100000000000001" customHeight="1">
      <c r="A31" s="8">
        <v>28</v>
      </c>
      <c r="B31" s="7">
        <v>11</v>
      </c>
      <c r="C31" s="53" t="s">
        <v>476</v>
      </c>
      <c r="D31" s="53" t="s">
        <v>477</v>
      </c>
      <c r="E31" s="53" t="s">
        <v>14</v>
      </c>
      <c r="F31" s="9">
        <v>18.193999999999999</v>
      </c>
      <c r="G31" s="10">
        <v>18.273</v>
      </c>
    </row>
    <row r="32" spans="1:7" ht="17.100000000000001" customHeight="1">
      <c r="A32" s="8">
        <v>29</v>
      </c>
      <c r="B32" s="7">
        <v>65</v>
      </c>
      <c r="C32" s="53" t="s">
        <v>594</v>
      </c>
      <c r="D32" s="53" t="s">
        <v>595</v>
      </c>
      <c r="E32" s="53" t="s">
        <v>14</v>
      </c>
      <c r="F32" s="9">
        <v>18.669</v>
      </c>
      <c r="G32" s="10">
        <v>18.331</v>
      </c>
    </row>
    <row r="33" spans="1:7" ht="17.100000000000001" customHeight="1">
      <c r="A33" s="8">
        <v>30</v>
      </c>
      <c r="B33" s="7">
        <v>33</v>
      </c>
      <c r="C33" s="53" t="s">
        <v>532</v>
      </c>
      <c r="D33" s="53" t="s">
        <v>533</v>
      </c>
      <c r="E33" s="53" t="s">
        <v>14</v>
      </c>
      <c r="F33" s="9">
        <v>18.286000000000001</v>
      </c>
      <c r="G33" s="10">
        <v>18.335999999999999</v>
      </c>
    </row>
    <row r="34" spans="1:7" ht="17.100000000000001" customHeight="1">
      <c r="A34" s="8">
        <v>31</v>
      </c>
      <c r="B34" s="7">
        <v>45</v>
      </c>
      <c r="C34" s="53" t="s">
        <v>561</v>
      </c>
      <c r="D34" s="53" t="s">
        <v>562</v>
      </c>
      <c r="E34" s="53" t="s">
        <v>14</v>
      </c>
      <c r="F34" s="9">
        <v>23.731000000000002</v>
      </c>
      <c r="G34" s="10">
        <v>18.350999999999999</v>
      </c>
    </row>
    <row r="35" spans="1:7" ht="17.100000000000001" customHeight="1">
      <c r="A35" s="8">
        <v>32</v>
      </c>
      <c r="B35" s="7">
        <v>18</v>
      </c>
      <c r="C35" s="53" t="s">
        <v>325</v>
      </c>
      <c r="D35" s="53" t="s">
        <v>495</v>
      </c>
      <c r="E35" s="53" t="s">
        <v>14</v>
      </c>
      <c r="F35" s="9">
        <v>18.902999999999999</v>
      </c>
      <c r="G35" s="10">
        <v>18.359000000000002</v>
      </c>
    </row>
    <row r="36" spans="1:7" ht="17.100000000000001" customHeight="1">
      <c r="A36" s="8">
        <v>33</v>
      </c>
      <c r="B36" s="7">
        <v>87</v>
      </c>
      <c r="C36" s="53" t="s">
        <v>633</v>
      </c>
      <c r="D36" s="53" t="s">
        <v>636</v>
      </c>
      <c r="E36" s="53" t="s">
        <v>14</v>
      </c>
      <c r="F36" s="9">
        <v>18.655999999999999</v>
      </c>
      <c r="G36" s="10">
        <v>18.396000000000001</v>
      </c>
    </row>
    <row r="37" spans="1:7" ht="17.100000000000001" customHeight="1">
      <c r="A37" s="8">
        <v>34</v>
      </c>
      <c r="B37" s="7">
        <v>75</v>
      </c>
      <c r="C37" s="53" t="s">
        <v>406</v>
      </c>
      <c r="D37" s="53" t="s">
        <v>608</v>
      </c>
      <c r="E37" s="53" t="s">
        <v>14</v>
      </c>
      <c r="F37" s="9">
        <v>18.594999999999999</v>
      </c>
      <c r="G37" s="10">
        <v>18.425000000000001</v>
      </c>
    </row>
    <row r="38" spans="1:7" ht="17.100000000000001" customHeight="1">
      <c r="A38" s="8">
        <v>35</v>
      </c>
      <c r="B38" s="7">
        <v>81</v>
      </c>
      <c r="C38" s="53" t="s">
        <v>474</v>
      </c>
      <c r="D38" s="53" t="s">
        <v>619</v>
      </c>
      <c r="E38" s="53" t="s">
        <v>14</v>
      </c>
      <c r="F38" s="9">
        <v>18.306000000000001</v>
      </c>
      <c r="G38" s="10">
        <v>18.47</v>
      </c>
    </row>
    <row r="39" spans="1:7" ht="17.100000000000001" customHeight="1">
      <c r="A39" s="8">
        <v>36</v>
      </c>
      <c r="B39" s="7">
        <v>95</v>
      </c>
      <c r="C39" s="53" t="s">
        <v>649</v>
      </c>
      <c r="D39" s="53" t="s">
        <v>650</v>
      </c>
      <c r="E39" s="53" t="s">
        <v>14</v>
      </c>
      <c r="F39" s="9">
        <v>23.818000000000001</v>
      </c>
      <c r="G39" s="10">
        <v>18.483000000000001</v>
      </c>
    </row>
    <row r="40" spans="1:7" ht="17.100000000000001" customHeight="1">
      <c r="A40" s="8">
        <v>37</v>
      </c>
      <c r="B40" s="7">
        <v>72</v>
      </c>
      <c r="C40" s="53" t="s">
        <v>373</v>
      </c>
      <c r="D40" s="53" t="s">
        <v>604</v>
      </c>
      <c r="E40" s="53" t="s">
        <v>14</v>
      </c>
      <c r="F40" s="9">
        <v>18.332000000000001</v>
      </c>
      <c r="G40" s="10">
        <v>18.484999999999999</v>
      </c>
    </row>
    <row r="41" spans="1:7" ht="17.100000000000001" customHeight="1">
      <c r="A41" s="8">
        <v>38</v>
      </c>
      <c r="B41" s="7">
        <v>54</v>
      </c>
      <c r="C41" s="53" t="s">
        <v>464</v>
      </c>
      <c r="D41" s="53" t="s">
        <v>577</v>
      </c>
      <c r="E41" s="53" t="s">
        <v>14</v>
      </c>
      <c r="F41" s="9">
        <v>18.026</v>
      </c>
      <c r="G41" s="10">
        <v>18.504000000000001</v>
      </c>
    </row>
    <row r="42" spans="1:7" ht="17.100000000000001" customHeight="1">
      <c r="A42" s="8">
        <v>39</v>
      </c>
      <c r="B42" s="7">
        <v>61</v>
      </c>
      <c r="C42" s="53" t="s">
        <v>325</v>
      </c>
      <c r="D42" s="53" t="s">
        <v>587</v>
      </c>
      <c r="E42" s="53" t="s">
        <v>14</v>
      </c>
      <c r="F42" s="9">
        <v>23.416</v>
      </c>
      <c r="G42" s="10">
        <v>18.608000000000001</v>
      </c>
    </row>
    <row r="43" spans="1:7" ht="17.100000000000001" customHeight="1">
      <c r="A43" s="8">
        <v>40</v>
      </c>
      <c r="B43" s="7">
        <v>100</v>
      </c>
      <c r="C43" s="53" t="s">
        <v>659</v>
      </c>
      <c r="D43" s="53" t="s">
        <v>660</v>
      </c>
      <c r="E43" s="53" t="s">
        <v>14</v>
      </c>
      <c r="F43" s="9">
        <v>18.309999999999999</v>
      </c>
      <c r="G43" s="10">
        <v>18.626000000000001</v>
      </c>
    </row>
    <row r="44" spans="1:7" ht="17.100000000000001" customHeight="1">
      <c r="A44" s="8">
        <v>41</v>
      </c>
      <c r="B44" s="7">
        <v>94</v>
      </c>
      <c r="C44" s="53" t="s">
        <v>472</v>
      </c>
      <c r="D44" s="53" t="s">
        <v>647</v>
      </c>
      <c r="E44" s="53" t="s">
        <v>14</v>
      </c>
      <c r="F44" s="9">
        <v>28.696999999999999</v>
      </c>
      <c r="G44" s="10">
        <v>18.652000000000001</v>
      </c>
    </row>
    <row r="45" spans="1:7" ht="17.100000000000001" customHeight="1">
      <c r="A45" s="8">
        <v>42</v>
      </c>
      <c r="B45" s="7">
        <v>1</v>
      </c>
      <c r="C45" s="53" t="s">
        <v>458</v>
      </c>
      <c r="D45" s="53" t="s">
        <v>459</v>
      </c>
      <c r="E45" s="53" t="s">
        <v>14</v>
      </c>
      <c r="F45" s="9">
        <v>18.234000000000002</v>
      </c>
      <c r="G45" s="10">
        <v>18.661999999999999</v>
      </c>
    </row>
    <row r="46" spans="1:7" ht="17.100000000000001" customHeight="1">
      <c r="A46" s="8">
        <v>43</v>
      </c>
      <c r="B46" s="7">
        <v>37</v>
      </c>
      <c r="C46" s="53" t="s">
        <v>544</v>
      </c>
      <c r="D46" s="53" t="s">
        <v>545</v>
      </c>
      <c r="E46" s="53" t="s">
        <v>14</v>
      </c>
      <c r="F46" s="9">
        <v>19.186</v>
      </c>
      <c r="G46" s="10">
        <v>18.744</v>
      </c>
    </row>
    <row r="47" spans="1:7" ht="17.25" customHeight="1">
      <c r="A47" s="8">
        <v>44</v>
      </c>
      <c r="B47" s="7">
        <v>34</v>
      </c>
      <c r="C47" s="53" t="s">
        <v>534</v>
      </c>
      <c r="D47" s="53" t="s">
        <v>136</v>
      </c>
      <c r="E47" s="53" t="s">
        <v>14</v>
      </c>
      <c r="F47" s="9">
        <v>18.623999999999999</v>
      </c>
      <c r="G47" s="10">
        <v>18.863</v>
      </c>
    </row>
    <row r="48" spans="1:7" ht="17.25" customHeight="1">
      <c r="A48" s="8">
        <v>45</v>
      </c>
      <c r="B48" s="7">
        <v>78</v>
      </c>
      <c r="C48" s="53" t="s">
        <v>612</v>
      </c>
      <c r="D48" s="53" t="s">
        <v>613</v>
      </c>
      <c r="E48" s="53" t="s">
        <v>14</v>
      </c>
      <c r="F48" s="9">
        <v>18.369</v>
      </c>
      <c r="G48" s="10">
        <v>18.937999999999999</v>
      </c>
    </row>
    <row r="49" spans="1:7" ht="17.25" customHeight="1">
      <c r="A49" s="8">
        <v>46</v>
      </c>
      <c r="B49" s="7">
        <v>69</v>
      </c>
      <c r="C49" s="53" t="s">
        <v>599</v>
      </c>
      <c r="D49" s="53" t="s">
        <v>600</v>
      </c>
      <c r="E49" s="53" t="s">
        <v>14</v>
      </c>
      <c r="F49" s="9">
        <v>23.802</v>
      </c>
      <c r="G49" s="10">
        <v>19.05</v>
      </c>
    </row>
    <row r="50" spans="1:7" ht="17.25" customHeight="1">
      <c r="A50" s="8">
        <v>47</v>
      </c>
      <c r="B50" s="7">
        <v>93</v>
      </c>
      <c r="C50" s="53" t="s">
        <v>645</v>
      </c>
      <c r="D50" s="53" t="s">
        <v>646</v>
      </c>
      <c r="E50" s="53" t="s">
        <v>14</v>
      </c>
      <c r="F50" s="9">
        <v>21.187999999999999</v>
      </c>
      <c r="G50" s="10">
        <v>19.084</v>
      </c>
    </row>
    <row r="51" spans="1:7" ht="17.25" customHeight="1">
      <c r="A51" s="8">
        <v>48</v>
      </c>
      <c r="B51" s="7">
        <v>92</v>
      </c>
      <c r="C51" s="53" t="s">
        <v>643</v>
      </c>
      <c r="D51" s="53" t="s">
        <v>644</v>
      </c>
      <c r="E51" s="53" t="s">
        <v>14</v>
      </c>
      <c r="F51" s="9">
        <v>18.863</v>
      </c>
      <c r="G51" s="10">
        <v>19.088999999999999</v>
      </c>
    </row>
    <row r="52" spans="1:7" ht="17.25" customHeight="1">
      <c r="A52" s="8">
        <v>49</v>
      </c>
      <c r="B52" s="7">
        <v>84</v>
      </c>
      <c r="C52" s="53" t="s">
        <v>626</v>
      </c>
      <c r="D52" s="53" t="s">
        <v>627</v>
      </c>
      <c r="E52" s="53" t="s">
        <v>14</v>
      </c>
      <c r="F52" s="9">
        <v>100</v>
      </c>
      <c r="G52" s="10">
        <v>19.462</v>
      </c>
    </row>
    <row r="53" spans="1:7" ht="17.25" customHeight="1">
      <c r="A53" s="8">
        <v>50</v>
      </c>
      <c r="B53" s="7">
        <v>39</v>
      </c>
      <c r="C53" s="53" t="s">
        <v>430</v>
      </c>
      <c r="D53" s="53" t="s">
        <v>552</v>
      </c>
      <c r="E53" s="53" t="s">
        <v>14</v>
      </c>
      <c r="F53" s="9">
        <v>19.045999999999999</v>
      </c>
      <c r="G53" s="10">
        <v>19.513999999999999</v>
      </c>
    </row>
    <row r="54" spans="1:7" ht="17.25" customHeight="1">
      <c r="A54" s="8">
        <v>51</v>
      </c>
      <c r="B54" s="7">
        <v>44</v>
      </c>
      <c r="C54" s="53" t="s">
        <v>458</v>
      </c>
      <c r="D54" s="53" t="s">
        <v>560</v>
      </c>
      <c r="E54" s="53" t="s">
        <v>14</v>
      </c>
      <c r="F54" s="9">
        <v>18.045000000000002</v>
      </c>
      <c r="G54" s="10">
        <v>19.536000000000001</v>
      </c>
    </row>
    <row r="55" spans="1:7" ht="17.25" customHeight="1">
      <c r="A55" s="8">
        <v>52</v>
      </c>
      <c r="B55" s="7">
        <v>98</v>
      </c>
      <c r="C55" s="53" t="s">
        <v>655</v>
      </c>
      <c r="D55" s="53" t="s">
        <v>656</v>
      </c>
      <c r="E55" s="53" t="s">
        <v>14</v>
      </c>
      <c r="F55" s="9">
        <v>19.937000000000001</v>
      </c>
      <c r="G55" s="10">
        <v>19.548999999999999</v>
      </c>
    </row>
    <row r="56" spans="1:7" ht="17.25" customHeight="1">
      <c r="A56" s="8">
        <v>53</v>
      </c>
      <c r="B56" s="7">
        <v>62</v>
      </c>
      <c r="C56" s="53" t="s">
        <v>589</v>
      </c>
      <c r="D56" s="53" t="s">
        <v>592</v>
      </c>
      <c r="E56" s="53" t="s">
        <v>14</v>
      </c>
      <c r="F56" s="9">
        <v>17.922999999999998</v>
      </c>
      <c r="G56" s="10">
        <v>19.635000000000002</v>
      </c>
    </row>
    <row r="57" spans="1:7" ht="17.25" customHeight="1">
      <c r="A57" s="8">
        <v>54</v>
      </c>
      <c r="B57" s="7">
        <v>79</v>
      </c>
      <c r="C57" s="53" t="s">
        <v>615</v>
      </c>
      <c r="D57" s="53" t="s">
        <v>616</v>
      </c>
      <c r="E57" s="53" t="s">
        <v>14</v>
      </c>
      <c r="F57" s="9">
        <v>29.515000000000001</v>
      </c>
      <c r="G57" s="10">
        <v>19.876999999999999</v>
      </c>
    </row>
    <row r="58" spans="1:7" ht="17.25" customHeight="1">
      <c r="A58" s="8">
        <v>55</v>
      </c>
      <c r="B58" s="7">
        <v>105</v>
      </c>
      <c r="C58" s="53" t="s">
        <v>356</v>
      </c>
      <c r="D58" s="53" t="s">
        <v>668</v>
      </c>
      <c r="E58" s="53" t="s">
        <v>14</v>
      </c>
      <c r="F58" s="9">
        <v>24.867999999999999</v>
      </c>
      <c r="G58" s="10">
        <v>20.738</v>
      </c>
    </row>
    <row r="59" spans="1:7" ht="17.25" customHeight="1">
      <c r="A59" s="8">
        <v>56</v>
      </c>
      <c r="B59" s="7">
        <v>19</v>
      </c>
      <c r="C59" s="53" t="s">
        <v>496</v>
      </c>
      <c r="D59" s="53" t="s">
        <v>498</v>
      </c>
      <c r="E59" s="53" t="s">
        <v>14</v>
      </c>
      <c r="F59" s="9">
        <v>22.277000000000001</v>
      </c>
      <c r="G59" s="10">
        <v>22.43</v>
      </c>
    </row>
    <row r="60" spans="1:7" ht="17.25" customHeight="1">
      <c r="A60" s="8">
        <v>57</v>
      </c>
      <c r="B60" s="7">
        <v>42</v>
      </c>
      <c r="C60" s="53" t="s">
        <v>557</v>
      </c>
      <c r="D60" s="53" t="s">
        <v>558</v>
      </c>
      <c r="E60" s="53" t="s">
        <v>14</v>
      </c>
      <c r="F60" s="9">
        <v>17.658999999999999</v>
      </c>
      <c r="G60" s="10">
        <v>22.462</v>
      </c>
    </row>
    <row r="61" spans="1:7" ht="17.25" customHeight="1">
      <c r="A61" s="8">
        <v>58</v>
      </c>
      <c r="B61" s="7">
        <v>30</v>
      </c>
      <c r="C61" s="53" t="s">
        <v>260</v>
      </c>
      <c r="D61" s="53" t="s">
        <v>524</v>
      </c>
      <c r="E61" s="53" t="s">
        <v>14</v>
      </c>
      <c r="F61" s="9">
        <v>17.600999999999999</v>
      </c>
      <c r="G61" s="10">
        <v>22.545999999999999</v>
      </c>
    </row>
    <row r="62" spans="1:7" ht="17.25" customHeight="1">
      <c r="A62" s="8">
        <v>59</v>
      </c>
      <c r="B62" s="7">
        <v>101</v>
      </c>
      <c r="C62" s="53" t="s">
        <v>422</v>
      </c>
      <c r="D62" s="53" t="s">
        <v>661</v>
      </c>
      <c r="E62" s="53" t="s">
        <v>14</v>
      </c>
      <c r="F62" s="9">
        <v>17.971</v>
      </c>
      <c r="G62" s="10">
        <v>22.808</v>
      </c>
    </row>
    <row r="63" spans="1:7" ht="17.25" customHeight="1">
      <c r="A63" s="8">
        <v>60</v>
      </c>
      <c r="B63" s="7">
        <v>97</v>
      </c>
      <c r="C63" s="53" t="s">
        <v>653</v>
      </c>
      <c r="D63" s="53" t="s">
        <v>654</v>
      </c>
      <c r="E63" s="53" t="s">
        <v>14</v>
      </c>
      <c r="F63" s="9">
        <v>18.119</v>
      </c>
      <c r="G63" s="10">
        <v>22.824999999999999</v>
      </c>
    </row>
    <row r="64" spans="1:7" ht="17.25" customHeight="1">
      <c r="A64" s="8">
        <v>61</v>
      </c>
      <c r="B64" s="7">
        <v>48</v>
      </c>
      <c r="C64" s="53" t="s">
        <v>460</v>
      </c>
      <c r="D64" s="53" t="s">
        <v>567</v>
      </c>
      <c r="E64" s="53" t="s">
        <v>14</v>
      </c>
      <c r="F64" s="9">
        <v>17.817</v>
      </c>
      <c r="G64" s="10">
        <v>22.83</v>
      </c>
    </row>
    <row r="65" spans="1:7" ht="17.25" customHeight="1">
      <c r="A65" s="8">
        <v>62</v>
      </c>
      <c r="B65" s="7">
        <v>96</v>
      </c>
      <c r="C65" s="53" t="s">
        <v>651</v>
      </c>
      <c r="D65" s="53" t="s">
        <v>652</v>
      </c>
      <c r="E65" s="53" t="s">
        <v>14</v>
      </c>
      <c r="F65" s="9">
        <v>17.991</v>
      </c>
      <c r="G65" s="10">
        <v>22.933</v>
      </c>
    </row>
    <row r="66" spans="1:7" ht="17.25" customHeight="1">
      <c r="A66" s="8">
        <v>63</v>
      </c>
      <c r="B66" s="7">
        <v>29</v>
      </c>
      <c r="C66" s="53" t="s">
        <v>519</v>
      </c>
      <c r="D66" s="53" t="s">
        <v>520</v>
      </c>
      <c r="E66" s="53" t="s">
        <v>14</v>
      </c>
      <c r="F66" s="9">
        <v>17.515000000000001</v>
      </c>
      <c r="G66" s="10">
        <v>22.997</v>
      </c>
    </row>
    <row r="67" spans="1:7" ht="17.25" customHeight="1">
      <c r="A67" s="8">
        <v>64</v>
      </c>
      <c r="B67" s="7">
        <v>90</v>
      </c>
      <c r="C67" s="53" t="s">
        <v>513</v>
      </c>
      <c r="D67" s="53" t="s">
        <v>639</v>
      </c>
      <c r="E67" s="53" t="s">
        <v>14</v>
      </c>
      <c r="F67" s="9">
        <v>17.725999999999999</v>
      </c>
      <c r="G67" s="10">
        <v>23.116</v>
      </c>
    </row>
    <row r="68" spans="1:7" ht="17.25" customHeight="1">
      <c r="A68" s="8">
        <v>65</v>
      </c>
      <c r="B68" s="7">
        <v>106</v>
      </c>
      <c r="C68" s="53" t="s">
        <v>669</v>
      </c>
      <c r="D68" s="53" t="s">
        <v>670</v>
      </c>
      <c r="E68" s="53" t="s">
        <v>14</v>
      </c>
      <c r="F68" s="9">
        <v>17.8</v>
      </c>
      <c r="G68" s="10">
        <v>23.225999999999999</v>
      </c>
    </row>
    <row r="69" spans="1:7" ht="17.25" customHeight="1">
      <c r="A69" s="8">
        <v>66</v>
      </c>
      <c r="B69" s="7">
        <v>4</v>
      </c>
      <c r="C69" s="53" t="s">
        <v>464</v>
      </c>
      <c r="D69" s="53" t="s">
        <v>465</v>
      </c>
      <c r="E69" s="53" t="s">
        <v>14</v>
      </c>
      <c r="F69" s="9">
        <v>18.044</v>
      </c>
      <c r="G69" s="10">
        <v>23.24</v>
      </c>
    </row>
    <row r="70" spans="1:7" ht="17.25" customHeight="1">
      <c r="A70" s="8">
        <v>67</v>
      </c>
      <c r="B70" s="7">
        <v>76</v>
      </c>
      <c r="C70" s="53" t="s">
        <v>507</v>
      </c>
      <c r="D70" s="53" t="s">
        <v>609</v>
      </c>
      <c r="E70" s="53" t="s">
        <v>14</v>
      </c>
      <c r="F70" s="9">
        <v>18.419</v>
      </c>
      <c r="G70" s="10">
        <v>23.504000000000001</v>
      </c>
    </row>
    <row r="71" spans="1:7" ht="17.25" customHeight="1">
      <c r="A71" s="8">
        <v>68</v>
      </c>
      <c r="B71" s="7">
        <v>89</v>
      </c>
      <c r="C71" s="53" t="s">
        <v>637</v>
      </c>
      <c r="D71" s="53" t="s">
        <v>638</v>
      </c>
      <c r="E71" s="53" t="s">
        <v>14</v>
      </c>
      <c r="F71" s="9">
        <v>18.625</v>
      </c>
      <c r="G71" s="10">
        <v>23.745000000000001</v>
      </c>
    </row>
    <row r="72" spans="1:7" ht="17.25" customHeight="1">
      <c r="A72" s="8">
        <v>69</v>
      </c>
      <c r="B72" s="7">
        <v>60</v>
      </c>
      <c r="C72" s="53" t="s">
        <v>585</v>
      </c>
      <c r="D72" s="53" t="s">
        <v>588</v>
      </c>
      <c r="E72" s="53" t="s">
        <v>14</v>
      </c>
      <c r="F72" s="9">
        <v>18.344000000000001</v>
      </c>
      <c r="G72" s="10">
        <v>23.943999999999999</v>
      </c>
    </row>
    <row r="73" spans="1:7" ht="17.25" customHeight="1">
      <c r="A73" s="8">
        <v>70</v>
      </c>
      <c r="B73" s="7">
        <v>53</v>
      </c>
      <c r="C73" s="53" t="s">
        <v>519</v>
      </c>
      <c r="D73" s="53" t="s">
        <v>576</v>
      </c>
      <c r="E73" s="53" t="s">
        <v>14</v>
      </c>
      <c r="F73" s="9">
        <v>27.329000000000001</v>
      </c>
      <c r="G73" s="10">
        <v>33.984000000000002</v>
      </c>
    </row>
    <row r="74" spans="1:7" ht="17.25" customHeight="1">
      <c r="A74" s="8">
        <v>71</v>
      </c>
      <c r="B74" s="7">
        <v>59</v>
      </c>
      <c r="C74" s="53" t="s">
        <v>583</v>
      </c>
      <c r="D74" s="53" t="s">
        <v>584</v>
      </c>
      <c r="E74" s="53" t="s">
        <v>14</v>
      </c>
      <c r="F74" s="9">
        <v>17.658999999999999</v>
      </c>
      <c r="G74" s="10">
        <v>50</v>
      </c>
    </row>
    <row r="75" spans="1:7" ht="17.25" customHeight="1">
      <c r="A75" s="8">
        <v>72</v>
      </c>
      <c r="B75" s="7">
        <v>5</v>
      </c>
      <c r="C75" s="53" t="s">
        <v>466</v>
      </c>
      <c r="D75" s="53" t="s">
        <v>467</v>
      </c>
      <c r="E75" s="53" t="s">
        <v>14</v>
      </c>
      <c r="F75" s="9">
        <v>100</v>
      </c>
      <c r="G75" s="10">
        <v>100</v>
      </c>
    </row>
    <row r="76" spans="1:7" ht="17.25" customHeight="1">
      <c r="A76" s="8">
        <v>73</v>
      </c>
      <c r="B76" s="7">
        <v>66</v>
      </c>
      <c r="C76" s="53" t="s">
        <v>404</v>
      </c>
      <c r="D76" s="53" t="s">
        <v>596</v>
      </c>
      <c r="E76" s="53" t="s">
        <v>14</v>
      </c>
      <c r="F76" s="9">
        <v>27.777999999999999</v>
      </c>
      <c r="G76" s="10">
        <v>100</v>
      </c>
    </row>
    <row r="77" spans="1:7" ht="17.25" customHeight="1">
      <c r="A77" s="8">
        <v>74</v>
      </c>
      <c r="B77" s="7">
        <v>71</v>
      </c>
      <c r="C77" s="53" t="s">
        <v>346</v>
      </c>
      <c r="D77" s="53" t="s">
        <v>603</v>
      </c>
      <c r="E77" s="53" t="s">
        <v>14</v>
      </c>
      <c r="F77" s="9">
        <v>100</v>
      </c>
      <c r="G77" s="10">
        <v>100</v>
      </c>
    </row>
    <row r="78" spans="1:7" ht="17.25" customHeight="1">
      <c r="A78" s="8">
        <v>75</v>
      </c>
      <c r="B78" s="7">
        <v>83</v>
      </c>
      <c r="C78" s="53" t="s">
        <v>621</v>
      </c>
      <c r="D78" s="53" t="s">
        <v>622</v>
      </c>
      <c r="E78" s="53" t="s">
        <v>14</v>
      </c>
      <c r="F78" s="9">
        <v>100</v>
      </c>
      <c r="G78" s="10">
        <v>100</v>
      </c>
    </row>
    <row r="79" spans="1:7" ht="17.25" customHeight="1">
      <c r="A79" s="8">
        <v>76</v>
      </c>
      <c r="B79" s="7">
        <v>99</v>
      </c>
      <c r="C79" s="53" t="s">
        <v>657</v>
      </c>
      <c r="D79" s="53" t="s">
        <v>658</v>
      </c>
      <c r="E79" s="53" t="s">
        <v>14</v>
      </c>
      <c r="F79" s="9">
        <v>100</v>
      </c>
      <c r="G79" s="10">
        <v>100</v>
      </c>
    </row>
  </sheetData>
  <sortState ref="B4:H79">
    <sortCondition ref="G4:G79"/>
  </sortState>
  <pageMargins left="0.7" right="0.7" top="0.75" bottom="0.75" header="0.3" footer="0.3"/>
  <pageSetup scale="77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N67"/>
  <sheetViews>
    <sheetView workbookViewId="0">
      <selection activeCell="L3" sqref="L3:M3"/>
    </sheetView>
  </sheetViews>
  <sheetFormatPr defaultColWidth="9.140625" defaultRowHeight="12.75"/>
  <cols>
    <col min="1" max="1" width="4.42578125" style="8" customWidth="1"/>
    <col min="2" max="2" width="6.140625" style="7" hidden="1" customWidth="1"/>
    <col min="3" max="3" width="25.140625" style="8" bestFit="1" customWidth="1"/>
    <col min="4" max="4" width="25.5703125" style="8" bestFit="1" customWidth="1"/>
    <col min="5" max="5" width="1.85546875" style="8" customWidth="1"/>
    <col min="6" max="6" width="8.42578125" style="9" customWidth="1"/>
    <col min="7" max="7" width="8.85546875" style="10" customWidth="1"/>
    <col min="8" max="8" width="8.42578125" style="64" customWidth="1"/>
    <col min="9" max="9" width="2.85546875" style="8" customWidth="1"/>
    <col min="10" max="10" width="11.140625" style="8" bestFit="1" customWidth="1"/>
    <col min="11" max="11" width="2.5703125" style="8" customWidth="1"/>
    <col min="12" max="12" width="26.28515625" style="204" bestFit="1" customWidth="1"/>
    <col min="13" max="13" width="20.7109375" style="8" bestFit="1" customWidth="1"/>
    <col min="14" max="14" width="11.140625" style="8" bestFit="1" customWidth="1"/>
    <col min="15" max="16384" width="9.140625" style="8"/>
  </cols>
  <sheetData>
    <row r="1" spans="1:14" ht="15.75" customHeight="1">
      <c r="C1" s="8" t="s">
        <v>28</v>
      </c>
    </row>
    <row r="2" spans="1:14" ht="15.75" customHeight="1">
      <c r="C2" s="8" t="s">
        <v>10</v>
      </c>
      <c r="H2" s="64">
        <f>MIN(F4:G67)</f>
        <v>16.861999999999998</v>
      </c>
    </row>
    <row r="3" spans="1:14" ht="15.75" customHeight="1">
      <c r="A3" s="8" t="s">
        <v>23</v>
      </c>
      <c r="B3" s="7" t="s">
        <v>3</v>
      </c>
      <c r="C3" s="7" t="s">
        <v>4</v>
      </c>
      <c r="D3" s="7" t="s">
        <v>5</v>
      </c>
      <c r="E3" s="7"/>
      <c r="F3" s="9" t="s">
        <v>6</v>
      </c>
      <c r="G3" s="10" t="s">
        <v>7</v>
      </c>
      <c r="H3" s="64" t="s">
        <v>22</v>
      </c>
      <c r="L3" s="204" t="s">
        <v>1679</v>
      </c>
      <c r="M3" s="203" t="s">
        <v>1680</v>
      </c>
    </row>
    <row r="4" spans="1:14" ht="15.75" customHeight="1">
      <c r="A4" s="74">
        <v>1</v>
      </c>
      <c r="B4" s="76">
        <v>61</v>
      </c>
      <c r="C4" s="79" t="s">
        <v>462</v>
      </c>
      <c r="D4" s="79" t="s">
        <v>673</v>
      </c>
      <c r="E4" s="181"/>
      <c r="F4" s="77">
        <v>17.295000000000002</v>
      </c>
      <c r="G4" s="78">
        <v>16.861999999999998</v>
      </c>
      <c r="H4" s="182">
        <f t="shared" ref="H4:H35" si="0">MIN(F4:G4)</f>
        <v>16.861999999999998</v>
      </c>
      <c r="I4" s="74"/>
      <c r="J4" s="200">
        <v>38430</v>
      </c>
      <c r="K4" s="201">
        <v>1</v>
      </c>
      <c r="L4" s="204" t="s">
        <v>1681</v>
      </c>
      <c r="M4" s="202" t="s">
        <v>1682</v>
      </c>
      <c r="N4" s="180">
        <v>12810</v>
      </c>
    </row>
    <row r="5" spans="1:14" ht="15.75" customHeight="1">
      <c r="A5" s="74">
        <v>2</v>
      </c>
      <c r="B5" s="76">
        <v>31</v>
      </c>
      <c r="C5" s="79" t="s">
        <v>496</v>
      </c>
      <c r="D5" s="79" t="s">
        <v>625</v>
      </c>
      <c r="E5" s="181"/>
      <c r="F5" s="77">
        <v>17.512</v>
      </c>
      <c r="G5" s="78">
        <v>17.105</v>
      </c>
      <c r="H5" s="182">
        <f t="shared" si="0"/>
        <v>17.105</v>
      </c>
      <c r="I5" s="74"/>
      <c r="J5" s="200">
        <v>20656</v>
      </c>
      <c r="K5" s="201">
        <v>2</v>
      </c>
      <c r="L5" s="204" t="s">
        <v>1681</v>
      </c>
      <c r="M5" s="202" t="s">
        <v>1682</v>
      </c>
      <c r="N5" s="180">
        <v>6885</v>
      </c>
    </row>
    <row r="6" spans="1:14" ht="15.75" customHeight="1">
      <c r="A6" s="74">
        <v>3</v>
      </c>
      <c r="B6" s="76">
        <v>19</v>
      </c>
      <c r="C6" s="79" t="s">
        <v>606</v>
      </c>
      <c r="D6" s="79" t="s">
        <v>607</v>
      </c>
      <c r="E6" s="181"/>
      <c r="F6" s="77">
        <v>17.518000000000001</v>
      </c>
      <c r="G6" s="78">
        <v>17.111000000000001</v>
      </c>
      <c r="H6" s="182">
        <f t="shared" si="0"/>
        <v>17.111000000000001</v>
      </c>
      <c r="I6" s="74"/>
      <c r="J6" s="200">
        <v>10568</v>
      </c>
      <c r="K6" s="201">
        <v>3</v>
      </c>
      <c r="L6" s="204" t="s">
        <v>1683</v>
      </c>
      <c r="M6" s="202" t="s">
        <v>1684</v>
      </c>
      <c r="N6" s="180">
        <v>3523</v>
      </c>
    </row>
    <row r="7" spans="1:14" ht="15.75" customHeight="1">
      <c r="A7" s="74">
        <v>4</v>
      </c>
      <c r="B7" s="76">
        <v>18</v>
      </c>
      <c r="C7" s="79" t="s">
        <v>332</v>
      </c>
      <c r="D7" s="79" t="s">
        <v>605</v>
      </c>
      <c r="E7" s="181"/>
      <c r="F7" s="77">
        <v>17.204000000000001</v>
      </c>
      <c r="G7" s="78">
        <v>17.539000000000001</v>
      </c>
      <c r="H7" s="182">
        <f t="shared" si="0"/>
        <v>17.204000000000001</v>
      </c>
      <c r="I7" s="74"/>
      <c r="J7" s="200">
        <v>7686</v>
      </c>
      <c r="K7" s="201">
        <v>4</v>
      </c>
      <c r="L7" s="204" t="s">
        <v>1685</v>
      </c>
      <c r="M7" s="202" t="s">
        <v>1686</v>
      </c>
      <c r="N7" s="180">
        <v>2562</v>
      </c>
    </row>
    <row r="8" spans="1:14" ht="15.75" customHeight="1">
      <c r="A8" s="74">
        <v>5</v>
      </c>
      <c r="B8" s="76">
        <v>59</v>
      </c>
      <c r="C8" s="79" t="s">
        <v>332</v>
      </c>
      <c r="D8" s="79" t="s">
        <v>671</v>
      </c>
      <c r="E8" s="181"/>
      <c r="F8" s="77">
        <v>17.344999999999999</v>
      </c>
      <c r="G8" s="78">
        <v>17.414999999999999</v>
      </c>
      <c r="H8" s="182">
        <f t="shared" si="0"/>
        <v>17.344999999999999</v>
      </c>
      <c r="I8" s="74"/>
      <c r="J8" s="200">
        <v>6725</v>
      </c>
      <c r="K8" s="201">
        <v>5</v>
      </c>
      <c r="L8" s="204" t="s">
        <v>1681</v>
      </c>
      <c r="M8" s="202" t="s">
        <v>1682</v>
      </c>
      <c r="N8" s="180">
        <v>2242</v>
      </c>
    </row>
    <row r="9" spans="1:14" ht="15.75" customHeight="1">
      <c r="A9" s="74">
        <v>6</v>
      </c>
      <c r="B9" s="76">
        <v>12</v>
      </c>
      <c r="C9" s="79" t="s">
        <v>315</v>
      </c>
      <c r="D9" s="79" t="s">
        <v>597</v>
      </c>
      <c r="E9" s="181"/>
      <c r="F9" s="77">
        <v>17.375</v>
      </c>
      <c r="G9" s="78">
        <v>17.535</v>
      </c>
      <c r="H9" s="182">
        <f t="shared" si="0"/>
        <v>17.375</v>
      </c>
      <c r="I9" s="74"/>
      <c r="J9" s="200">
        <v>4804</v>
      </c>
      <c r="K9" s="201">
        <v>6</v>
      </c>
      <c r="L9" s="204" t="s">
        <v>1687</v>
      </c>
      <c r="M9" s="202" t="s">
        <v>1688</v>
      </c>
      <c r="N9" s="180">
        <v>1601</v>
      </c>
    </row>
    <row r="10" spans="1:14" ht="15.75" customHeight="1">
      <c r="A10" s="74">
        <v>7</v>
      </c>
      <c r="B10" s="76">
        <v>13</v>
      </c>
      <c r="C10" s="79" t="s">
        <v>237</v>
      </c>
      <c r="D10" s="79" t="s">
        <v>598</v>
      </c>
      <c r="E10" s="181"/>
      <c r="F10" s="77">
        <v>17.399999999999999</v>
      </c>
      <c r="G10" s="78">
        <v>17.731000000000002</v>
      </c>
      <c r="H10" s="182">
        <f t="shared" si="0"/>
        <v>17.399999999999999</v>
      </c>
      <c r="I10" s="74"/>
      <c r="J10" s="200">
        <v>3843</v>
      </c>
      <c r="K10" s="201">
        <v>7</v>
      </c>
      <c r="L10" s="204" t="s">
        <v>1689</v>
      </c>
      <c r="M10" s="202" t="s">
        <v>1690</v>
      </c>
      <c r="N10" s="180">
        <v>1281</v>
      </c>
    </row>
    <row r="11" spans="1:14" ht="15.75" customHeight="1">
      <c r="A11" s="74">
        <v>8</v>
      </c>
      <c r="B11" s="76">
        <v>30</v>
      </c>
      <c r="C11" s="79" t="s">
        <v>623</v>
      </c>
      <c r="D11" s="79" t="s">
        <v>624</v>
      </c>
      <c r="E11" s="181"/>
      <c r="F11" s="77">
        <v>17.408999999999999</v>
      </c>
      <c r="G11" s="78">
        <v>17.666</v>
      </c>
      <c r="H11" s="182">
        <f t="shared" si="0"/>
        <v>17.408999999999999</v>
      </c>
      <c r="I11" s="74"/>
      <c r="J11" s="200">
        <v>3363</v>
      </c>
      <c r="K11" s="201">
        <v>8</v>
      </c>
      <c r="L11" s="204" t="s">
        <v>1691</v>
      </c>
      <c r="M11" s="202" t="s">
        <v>1692</v>
      </c>
      <c r="N11" s="180">
        <v>1121</v>
      </c>
    </row>
    <row r="12" spans="1:14" ht="15.75" customHeight="1">
      <c r="A12" s="8">
        <v>9</v>
      </c>
      <c r="B12" s="7">
        <v>37</v>
      </c>
      <c r="C12" s="53" t="s">
        <v>634</v>
      </c>
      <c r="D12" s="53" t="s">
        <v>635</v>
      </c>
      <c r="E12" s="33"/>
      <c r="F12" s="9">
        <v>17.716000000000001</v>
      </c>
      <c r="G12" s="10">
        <v>17.411999999999999</v>
      </c>
      <c r="H12" s="64">
        <f t="shared" si="0"/>
        <v>17.411999999999999</v>
      </c>
      <c r="N12" s="180"/>
    </row>
    <row r="13" spans="1:14" ht="15.75" customHeight="1">
      <c r="A13" s="8">
        <v>10</v>
      </c>
      <c r="B13" s="7">
        <v>22</v>
      </c>
      <c r="C13" s="53" t="s">
        <v>610</v>
      </c>
      <c r="D13" s="53" t="s">
        <v>611</v>
      </c>
      <c r="E13" s="33"/>
      <c r="F13" s="9">
        <v>17.821999999999999</v>
      </c>
      <c r="G13" s="10">
        <v>17.439</v>
      </c>
      <c r="H13" s="64">
        <f t="shared" si="0"/>
        <v>17.439</v>
      </c>
      <c r="N13" s="180"/>
    </row>
    <row r="14" spans="1:14" ht="15.75" customHeight="1">
      <c r="A14" s="8">
        <v>11</v>
      </c>
      <c r="B14" s="7">
        <v>60</v>
      </c>
      <c r="C14" s="53" t="s">
        <v>511</v>
      </c>
      <c r="D14" s="53" t="s">
        <v>672</v>
      </c>
      <c r="E14" s="33"/>
      <c r="F14" s="9">
        <v>18.102</v>
      </c>
      <c r="G14" s="10">
        <v>17.548999999999999</v>
      </c>
      <c r="H14" s="64">
        <f t="shared" si="0"/>
        <v>17.548999999999999</v>
      </c>
      <c r="N14" s="180"/>
    </row>
    <row r="15" spans="1:14" ht="15.75" customHeight="1">
      <c r="A15" s="8">
        <v>12</v>
      </c>
      <c r="B15" s="7">
        <v>5</v>
      </c>
      <c r="C15" s="53" t="s">
        <v>323</v>
      </c>
      <c r="D15" s="53" t="s">
        <v>586</v>
      </c>
      <c r="E15" s="33"/>
      <c r="F15" s="9">
        <v>17.553000000000001</v>
      </c>
      <c r="G15" s="10">
        <v>17.768000000000001</v>
      </c>
      <c r="H15" s="64">
        <f t="shared" si="0"/>
        <v>17.553000000000001</v>
      </c>
      <c r="N15" s="180"/>
    </row>
    <row r="16" spans="1:14" ht="15.75" customHeight="1">
      <c r="A16" s="8">
        <v>13</v>
      </c>
      <c r="B16" s="7">
        <v>2</v>
      </c>
      <c r="C16" s="53" t="s">
        <v>581</v>
      </c>
      <c r="D16" s="53" t="s">
        <v>582</v>
      </c>
      <c r="E16" s="33"/>
      <c r="F16" s="9">
        <v>22.901</v>
      </c>
      <c r="G16" s="10">
        <v>17.646000000000001</v>
      </c>
      <c r="H16" s="64">
        <f t="shared" si="0"/>
        <v>17.646000000000001</v>
      </c>
      <c r="N16" s="180"/>
    </row>
    <row r="17" spans="1:14" ht="15.75" customHeight="1">
      <c r="A17" s="8">
        <v>14</v>
      </c>
      <c r="B17" s="7">
        <v>3</v>
      </c>
      <c r="C17" s="53" t="s">
        <v>583</v>
      </c>
      <c r="D17" s="53" t="s">
        <v>584</v>
      </c>
      <c r="E17" s="33"/>
      <c r="F17" s="9">
        <v>17.658999999999999</v>
      </c>
      <c r="G17" s="10">
        <v>50</v>
      </c>
      <c r="H17" s="64">
        <f t="shared" si="0"/>
        <v>17.658999999999999</v>
      </c>
      <c r="N17" s="180"/>
    </row>
    <row r="18" spans="1:14" ht="15.75" customHeight="1">
      <c r="A18" s="8">
        <v>15</v>
      </c>
      <c r="B18" s="7">
        <v>26</v>
      </c>
      <c r="C18" s="53" t="s">
        <v>617</v>
      </c>
      <c r="D18" s="53" t="s">
        <v>618</v>
      </c>
      <c r="E18" s="33"/>
      <c r="F18" s="9">
        <v>17.734000000000002</v>
      </c>
      <c r="G18" s="10">
        <v>17.677</v>
      </c>
      <c r="H18" s="64">
        <f t="shared" si="0"/>
        <v>17.677</v>
      </c>
      <c r="N18" s="180"/>
    </row>
    <row r="19" spans="1:14" ht="15.75" customHeight="1">
      <c r="A19" s="8">
        <v>16</v>
      </c>
      <c r="B19" s="7">
        <v>33</v>
      </c>
      <c r="C19" s="53" t="s">
        <v>628</v>
      </c>
      <c r="D19" s="53" t="s">
        <v>629</v>
      </c>
      <c r="E19" s="33"/>
      <c r="F19" s="9">
        <v>17.713000000000001</v>
      </c>
      <c r="G19" s="10">
        <v>17.683</v>
      </c>
      <c r="H19" s="64">
        <f t="shared" si="0"/>
        <v>17.683</v>
      </c>
      <c r="N19" s="180"/>
    </row>
    <row r="20" spans="1:14" ht="15.75" customHeight="1">
      <c r="A20" s="8">
        <v>17</v>
      </c>
      <c r="B20" s="7">
        <v>35</v>
      </c>
      <c r="C20" s="53" t="s">
        <v>631</v>
      </c>
      <c r="D20" s="53" t="s">
        <v>632</v>
      </c>
      <c r="E20" s="33"/>
      <c r="F20" s="9">
        <v>17.859000000000002</v>
      </c>
      <c r="G20" s="10">
        <v>17.72</v>
      </c>
      <c r="H20" s="64">
        <f t="shared" si="0"/>
        <v>17.72</v>
      </c>
      <c r="N20" s="180"/>
    </row>
    <row r="21" spans="1:14" ht="15.75" customHeight="1">
      <c r="A21" s="8">
        <v>18</v>
      </c>
      <c r="B21" s="7">
        <v>39</v>
      </c>
      <c r="C21" s="53" t="s">
        <v>513</v>
      </c>
      <c r="D21" s="53" t="s">
        <v>639</v>
      </c>
      <c r="E21" s="36"/>
      <c r="F21" s="9">
        <v>17.725999999999999</v>
      </c>
      <c r="G21" s="10">
        <v>23.116</v>
      </c>
      <c r="H21" s="64">
        <f t="shared" si="0"/>
        <v>17.725999999999999</v>
      </c>
      <c r="N21" s="180"/>
    </row>
    <row r="22" spans="1:14" ht="15.75" customHeight="1">
      <c r="A22" s="8">
        <v>19</v>
      </c>
      <c r="B22" s="7">
        <v>58</v>
      </c>
      <c r="C22" s="53" t="s">
        <v>669</v>
      </c>
      <c r="D22" s="53" t="s">
        <v>670</v>
      </c>
      <c r="E22" s="33"/>
      <c r="F22" s="9">
        <v>17.8</v>
      </c>
      <c r="G22" s="10">
        <v>23.225999999999999</v>
      </c>
      <c r="H22" s="64">
        <f t="shared" si="0"/>
        <v>17.8</v>
      </c>
      <c r="N22" s="180"/>
    </row>
    <row r="23" spans="1:14" ht="15.75" customHeight="1">
      <c r="A23" s="8">
        <v>20</v>
      </c>
      <c r="B23" s="7">
        <v>40</v>
      </c>
      <c r="C23" s="53" t="s">
        <v>379</v>
      </c>
      <c r="D23" s="53" t="s">
        <v>640</v>
      </c>
      <c r="E23" s="33"/>
      <c r="F23" s="9">
        <v>17.835000000000001</v>
      </c>
      <c r="G23" s="10">
        <v>18.067</v>
      </c>
      <c r="H23" s="64">
        <f t="shared" si="0"/>
        <v>17.835000000000001</v>
      </c>
      <c r="N23" s="180"/>
    </row>
    <row r="24" spans="1:14" ht="15.75" customHeight="1">
      <c r="A24" s="74">
        <v>21</v>
      </c>
      <c r="B24" s="76">
        <v>7</v>
      </c>
      <c r="C24" s="79" t="s">
        <v>589</v>
      </c>
      <c r="D24" s="79" t="s">
        <v>592</v>
      </c>
      <c r="E24" s="181"/>
      <c r="F24" s="77">
        <v>17.922999999999998</v>
      </c>
      <c r="G24" s="78">
        <v>19.635000000000002</v>
      </c>
      <c r="H24" s="182">
        <f t="shared" si="0"/>
        <v>17.922999999999998</v>
      </c>
      <c r="J24" s="200">
        <v>7320</v>
      </c>
      <c r="K24" s="7">
        <v>1</v>
      </c>
      <c r="L24" s="204" t="s">
        <v>14</v>
      </c>
      <c r="N24" s="180"/>
    </row>
    <row r="25" spans="1:14" ht="15.75" customHeight="1">
      <c r="A25" s="74">
        <v>22</v>
      </c>
      <c r="B25" s="76">
        <v>56</v>
      </c>
      <c r="C25" s="79" t="s">
        <v>666</v>
      </c>
      <c r="D25" s="79" t="s">
        <v>667</v>
      </c>
      <c r="E25" s="181"/>
      <c r="F25" s="77">
        <v>22.524000000000001</v>
      </c>
      <c r="G25" s="78">
        <v>17.949000000000002</v>
      </c>
      <c r="H25" s="182">
        <f t="shared" si="0"/>
        <v>17.949000000000002</v>
      </c>
      <c r="J25" s="200">
        <v>5490</v>
      </c>
      <c r="K25" s="7">
        <v>2</v>
      </c>
      <c r="L25" s="204" t="s">
        <v>14</v>
      </c>
      <c r="N25" s="180"/>
    </row>
    <row r="26" spans="1:14" ht="15.75" customHeight="1">
      <c r="A26" s="74">
        <v>23</v>
      </c>
      <c r="B26" s="76">
        <v>45</v>
      </c>
      <c r="C26" s="79" t="s">
        <v>44</v>
      </c>
      <c r="D26" s="79" t="s">
        <v>648</v>
      </c>
      <c r="E26" s="181"/>
      <c r="F26" s="77">
        <v>18.327999999999999</v>
      </c>
      <c r="G26" s="78">
        <v>17.954000000000001</v>
      </c>
      <c r="H26" s="182">
        <f t="shared" si="0"/>
        <v>17.954000000000001</v>
      </c>
      <c r="J26" s="200">
        <v>3660</v>
      </c>
      <c r="K26" s="7">
        <v>3</v>
      </c>
      <c r="L26" s="204" t="s">
        <v>14</v>
      </c>
      <c r="N26" s="180"/>
    </row>
    <row r="27" spans="1:14" ht="15.75" customHeight="1">
      <c r="A27" s="74">
        <v>24</v>
      </c>
      <c r="B27" s="76">
        <v>52</v>
      </c>
      <c r="C27" s="79" t="s">
        <v>422</v>
      </c>
      <c r="D27" s="79" t="s">
        <v>661</v>
      </c>
      <c r="E27" s="181"/>
      <c r="F27" s="77">
        <v>17.971</v>
      </c>
      <c r="G27" s="78">
        <v>22.808</v>
      </c>
      <c r="H27" s="182">
        <f t="shared" si="0"/>
        <v>17.971</v>
      </c>
      <c r="J27" s="200">
        <v>1830</v>
      </c>
      <c r="K27" s="7">
        <v>4</v>
      </c>
      <c r="L27" s="204" t="s">
        <v>14</v>
      </c>
      <c r="N27" s="180"/>
    </row>
    <row r="28" spans="1:14" ht="15.75" customHeight="1">
      <c r="A28" s="8">
        <v>25</v>
      </c>
      <c r="B28" s="7">
        <v>54</v>
      </c>
      <c r="C28" s="53" t="s">
        <v>484</v>
      </c>
      <c r="D28" s="53" t="s">
        <v>664</v>
      </c>
      <c r="E28" s="33"/>
      <c r="F28" s="9">
        <v>17.988</v>
      </c>
      <c r="G28" s="10">
        <v>18.03</v>
      </c>
      <c r="H28" s="64">
        <f t="shared" si="0"/>
        <v>17.988</v>
      </c>
      <c r="N28" s="180"/>
    </row>
    <row r="29" spans="1:14" ht="15.75" customHeight="1">
      <c r="A29" s="8">
        <v>26</v>
      </c>
      <c r="B29" s="7">
        <v>47</v>
      </c>
      <c r="C29" s="53" t="s">
        <v>651</v>
      </c>
      <c r="D29" s="53" t="s">
        <v>652</v>
      </c>
      <c r="E29" s="33"/>
      <c r="F29" s="9">
        <v>17.991</v>
      </c>
      <c r="G29" s="10">
        <v>22.933</v>
      </c>
      <c r="H29" s="64">
        <f t="shared" si="0"/>
        <v>17.991</v>
      </c>
      <c r="N29" s="180"/>
    </row>
    <row r="30" spans="1:14" ht="15.75" customHeight="1">
      <c r="A30" s="8">
        <v>27</v>
      </c>
      <c r="B30" s="7">
        <v>55</v>
      </c>
      <c r="C30" s="53" t="s">
        <v>226</v>
      </c>
      <c r="D30" s="53" t="s">
        <v>665</v>
      </c>
      <c r="E30" s="33"/>
      <c r="F30" s="9">
        <v>23.231999999999999</v>
      </c>
      <c r="G30" s="10">
        <v>18.067</v>
      </c>
      <c r="H30" s="64">
        <f t="shared" si="0"/>
        <v>18.067</v>
      </c>
      <c r="N30" s="180"/>
    </row>
    <row r="31" spans="1:14" ht="15.75" customHeight="1">
      <c r="A31" s="8">
        <v>28</v>
      </c>
      <c r="B31" s="7">
        <v>9</v>
      </c>
      <c r="C31" s="53" t="s">
        <v>356</v>
      </c>
      <c r="D31" s="53" t="s">
        <v>593</v>
      </c>
      <c r="E31" s="33"/>
      <c r="F31" s="9">
        <v>18.088999999999999</v>
      </c>
      <c r="G31" s="10">
        <v>18.149000000000001</v>
      </c>
      <c r="H31" s="64">
        <f t="shared" si="0"/>
        <v>18.088999999999999</v>
      </c>
      <c r="N31" s="180"/>
    </row>
    <row r="32" spans="1:14" ht="15.75" customHeight="1">
      <c r="A32" s="8">
        <v>29</v>
      </c>
      <c r="B32" s="7">
        <v>15</v>
      </c>
      <c r="C32" s="53" t="s">
        <v>601</v>
      </c>
      <c r="D32" s="53" t="s">
        <v>602</v>
      </c>
      <c r="E32" s="33"/>
      <c r="F32" s="9">
        <v>23.324999999999999</v>
      </c>
      <c r="G32" s="10">
        <v>18.106000000000002</v>
      </c>
      <c r="H32" s="64">
        <f t="shared" si="0"/>
        <v>18.106000000000002</v>
      </c>
      <c r="N32" s="180"/>
    </row>
    <row r="33" spans="1:14" ht="15.75" customHeight="1">
      <c r="A33" s="8">
        <v>30</v>
      </c>
      <c r="B33" s="7">
        <v>48</v>
      </c>
      <c r="C33" s="53" t="s">
        <v>653</v>
      </c>
      <c r="D33" s="53" t="s">
        <v>654</v>
      </c>
      <c r="E33" s="33"/>
      <c r="F33" s="9">
        <v>18.119</v>
      </c>
      <c r="G33" s="10">
        <v>22.824999999999999</v>
      </c>
      <c r="H33" s="64">
        <f t="shared" si="0"/>
        <v>18.119</v>
      </c>
      <c r="N33" s="180"/>
    </row>
    <row r="34" spans="1:14" ht="15.75" customHeight="1">
      <c r="A34" s="8">
        <v>31</v>
      </c>
      <c r="B34" s="7">
        <v>1</v>
      </c>
      <c r="C34" s="53" t="s">
        <v>447</v>
      </c>
      <c r="D34" s="53" t="s">
        <v>481</v>
      </c>
      <c r="E34" s="7"/>
      <c r="F34" s="9">
        <v>18.367000000000001</v>
      </c>
      <c r="G34" s="10">
        <v>18.140999999999998</v>
      </c>
      <c r="H34" s="64">
        <f t="shared" si="0"/>
        <v>18.140999999999998</v>
      </c>
      <c r="N34" s="180"/>
    </row>
    <row r="35" spans="1:14" ht="15.75" customHeight="1">
      <c r="A35" s="8">
        <v>32</v>
      </c>
      <c r="B35" s="7">
        <v>53</v>
      </c>
      <c r="C35" s="53" t="s">
        <v>662</v>
      </c>
      <c r="D35" s="53" t="s">
        <v>663</v>
      </c>
      <c r="E35" s="33"/>
      <c r="F35" s="9">
        <v>18.494</v>
      </c>
      <c r="G35" s="10">
        <v>18.143000000000001</v>
      </c>
      <c r="H35" s="64">
        <f t="shared" si="0"/>
        <v>18.143000000000001</v>
      </c>
      <c r="N35" s="180"/>
    </row>
    <row r="36" spans="1:14" ht="15.75" customHeight="1">
      <c r="A36" s="8">
        <v>33</v>
      </c>
      <c r="B36" s="7">
        <v>8</v>
      </c>
      <c r="C36" s="53" t="s">
        <v>590</v>
      </c>
      <c r="D36" s="53" t="s">
        <v>591</v>
      </c>
      <c r="E36" s="33"/>
      <c r="F36" s="9">
        <v>19.030999999999999</v>
      </c>
      <c r="G36" s="10">
        <v>18.146999999999998</v>
      </c>
      <c r="H36" s="64">
        <f t="shared" ref="H36:H65" si="1">MIN(F36:G36)</f>
        <v>18.146999999999998</v>
      </c>
      <c r="N36" s="180"/>
    </row>
    <row r="37" spans="1:14" ht="15.75" customHeight="1">
      <c r="A37" s="8">
        <v>34</v>
      </c>
      <c r="B37" s="7">
        <v>28</v>
      </c>
      <c r="C37" s="53" t="s">
        <v>319</v>
      </c>
      <c r="D37" s="53" t="s">
        <v>620</v>
      </c>
      <c r="E37" s="36"/>
      <c r="F37" s="9">
        <v>18.158000000000001</v>
      </c>
      <c r="G37" s="10">
        <v>18.262</v>
      </c>
      <c r="H37" s="64">
        <f t="shared" si="1"/>
        <v>18.158000000000001</v>
      </c>
      <c r="N37" s="180"/>
    </row>
    <row r="38" spans="1:14" ht="15.75" customHeight="1">
      <c r="A38" s="8">
        <v>35</v>
      </c>
      <c r="B38" s="7">
        <v>62</v>
      </c>
      <c r="C38" s="53" t="s">
        <v>306</v>
      </c>
      <c r="D38" s="53" t="s">
        <v>674</v>
      </c>
      <c r="E38" s="33"/>
      <c r="F38" s="48">
        <v>18.259</v>
      </c>
      <c r="G38" s="10">
        <v>18.178000000000001</v>
      </c>
      <c r="H38" s="64">
        <f t="shared" si="1"/>
        <v>18.178000000000001</v>
      </c>
      <c r="N38" s="180"/>
    </row>
    <row r="39" spans="1:14" ht="15.75" customHeight="1">
      <c r="A39" s="8">
        <v>36</v>
      </c>
      <c r="B39" s="7">
        <v>27</v>
      </c>
      <c r="C39" s="53" t="s">
        <v>474</v>
      </c>
      <c r="D39" s="53" t="s">
        <v>619</v>
      </c>
      <c r="E39" s="33"/>
      <c r="F39" s="9">
        <v>18.306000000000001</v>
      </c>
      <c r="G39" s="10">
        <v>18.47</v>
      </c>
      <c r="H39" s="64">
        <f t="shared" si="1"/>
        <v>18.306000000000001</v>
      </c>
      <c r="N39" s="180"/>
    </row>
    <row r="40" spans="1:14" ht="15.75" customHeight="1">
      <c r="A40" s="8">
        <v>37</v>
      </c>
      <c r="B40" s="7">
        <v>51</v>
      </c>
      <c r="C40" s="53" t="s">
        <v>659</v>
      </c>
      <c r="D40" s="53" t="s">
        <v>660</v>
      </c>
      <c r="E40" s="33"/>
      <c r="F40" s="9">
        <v>18.309999999999999</v>
      </c>
      <c r="G40" s="10">
        <v>18.626000000000001</v>
      </c>
      <c r="H40" s="64">
        <f t="shared" si="1"/>
        <v>18.309999999999999</v>
      </c>
      <c r="N40" s="180"/>
    </row>
    <row r="41" spans="1:14" ht="15.75" customHeight="1">
      <c r="A41" s="8">
        <v>38</v>
      </c>
      <c r="B41" s="7">
        <v>10</v>
      </c>
      <c r="C41" s="53" t="s">
        <v>594</v>
      </c>
      <c r="D41" s="53" t="s">
        <v>595</v>
      </c>
      <c r="E41" s="33"/>
      <c r="F41" s="9">
        <v>18.669</v>
      </c>
      <c r="G41" s="10">
        <v>18.331</v>
      </c>
      <c r="H41" s="64">
        <f t="shared" si="1"/>
        <v>18.331</v>
      </c>
      <c r="N41" s="180"/>
    </row>
    <row r="42" spans="1:14" ht="15.75" customHeight="1">
      <c r="A42" s="8">
        <v>39</v>
      </c>
      <c r="B42" s="7">
        <v>17</v>
      </c>
      <c r="C42" s="53" t="s">
        <v>373</v>
      </c>
      <c r="D42" s="53" t="s">
        <v>604</v>
      </c>
      <c r="E42" s="33"/>
      <c r="F42" s="9">
        <v>18.332000000000001</v>
      </c>
      <c r="G42" s="10">
        <v>18.484999999999999</v>
      </c>
      <c r="H42" s="64">
        <f t="shared" si="1"/>
        <v>18.332000000000001</v>
      </c>
      <c r="N42" s="180"/>
    </row>
    <row r="43" spans="1:14" ht="15.75" customHeight="1">
      <c r="A43" s="8">
        <v>40</v>
      </c>
      <c r="B43" s="7">
        <v>4</v>
      </c>
      <c r="C43" s="53" t="s">
        <v>585</v>
      </c>
      <c r="D43" s="53" t="s">
        <v>588</v>
      </c>
      <c r="E43" s="33"/>
      <c r="F43" s="9">
        <v>18.344000000000001</v>
      </c>
      <c r="G43" s="10">
        <v>23.943999999999999</v>
      </c>
      <c r="H43" s="64">
        <f t="shared" si="1"/>
        <v>18.344000000000001</v>
      </c>
      <c r="N43" s="180"/>
    </row>
    <row r="44" spans="1:14" ht="15.75" customHeight="1">
      <c r="A44" s="8">
        <v>41</v>
      </c>
      <c r="B44" s="7">
        <v>23</v>
      </c>
      <c r="C44" s="53" t="s">
        <v>612</v>
      </c>
      <c r="D44" s="53" t="s">
        <v>613</v>
      </c>
      <c r="E44" s="33"/>
      <c r="F44" s="9">
        <v>18.369</v>
      </c>
      <c r="G44" s="10">
        <v>18.937999999999999</v>
      </c>
      <c r="H44" s="64">
        <f t="shared" si="1"/>
        <v>18.369</v>
      </c>
      <c r="N44" s="180"/>
    </row>
    <row r="45" spans="1:14" ht="15.75" customHeight="1">
      <c r="A45" s="8">
        <v>42</v>
      </c>
      <c r="B45" s="7">
        <v>36</v>
      </c>
      <c r="C45" s="53" t="s">
        <v>633</v>
      </c>
      <c r="D45" s="53" t="s">
        <v>636</v>
      </c>
      <c r="E45" s="33"/>
      <c r="F45" s="9">
        <v>18.655999999999999</v>
      </c>
      <c r="G45" s="10">
        <v>18.396000000000001</v>
      </c>
      <c r="H45" s="64">
        <f t="shared" si="1"/>
        <v>18.396000000000001</v>
      </c>
      <c r="N45" s="180"/>
    </row>
    <row r="46" spans="1:14" ht="15.75" customHeight="1">
      <c r="A46" s="8">
        <v>43</v>
      </c>
      <c r="B46" s="7">
        <v>21</v>
      </c>
      <c r="C46" s="53" t="s">
        <v>507</v>
      </c>
      <c r="D46" s="53" t="s">
        <v>609</v>
      </c>
      <c r="E46" s="33"/>
      <c r="F46" s="9">
        <v>18.419</v>
      </c>
      <c r="G46" s="10">
        <v>23.504000000000001</v>
      </c>
      <c r="H46" s="64">
        <f t="shared" si="1"/>
        <v>18.419</v>
      </c>
      <c r="N46" s="180"/>
    </row>
    <row r="47" spans="1:14" ht="15.75" customHeight="1">
      <c r="A47" s="8">
        <v>44</v>
      </c>
      <c r="B47" s="7">
        <v>20</v>
      </c>
      <c r="C47" s="53" t="s">
        <v>406</v>
      </c>
      <c r="D47" s="53" t="s">
        <v>608</v>
      </c>
      <c r="E47" s="33"/>
      <c r="F47" s="9">
        <v>18.594999999999999</v>
      </c>
      <c r="G47" s="10">
        <v>18.425000000000001</v>
      </c>
      <c r="H47" s="64">
        <f t="shared" si="1"/>
        <v>18.425000000000001</v>
      </c>
      <c r="N47" s="180"/>
    </row>
    <row r="48" spans="1:14" ht="15.75" customHeight="1">
      <c r="A48" s="8">
        <v>45</v>
      </c>
      <c r="B48" s="7">
        <v>46</v>
      </c>
      <c r="C48" s="53" t="s">
        <v>649</v>
      </c>
      <c r="D48" s="53" t="s">
        <v>650</v>
      </c>
      <c r="E48" s="33"/>
      <c r="F48" s="9">
        <v>23.818000000000001</v>
      </c>
      <c r="G48" s="10">
        <v>18.483000000000001</v>
      </c>
      <c r="H48" s="64">
        <f t="shared" si="1"/>
        <v>18.483000000000001</v>
      </c>
      <c r="N48" s="180"/>
    </row>
    <row r="49" spans="1:14" ht="15.75" customHeight="1">
      <c r="A49" s="8">
        <v>46</v>
      </c>
      <c r="B49" s="7">
        <v>6</v>
      </c>
      <c r="C49" s="53" t="s">
        <v>325</v>
      </c>
      <c r="D49" s="53" t="s">
        <v>587</v>
      </c>
      <c r="E49" s="33"/>
      <c r="F49" s="9">
        <v>23.416</v>
      </c>
      <c r="G49" s="10">
        <v>18.608000000000001</v>
      </c>
      <c r="H49" s="64">
        <f t="shared" si="1"/>
        <v>18.608000000000001</v>
      </c>
      <c r="N49" s="180"/>
    </row>
    <row r="50" spans="1:14" ht="15.75" customHeight="1">
      <c r="A50" s="8">
        <v>47</v>
      </c>
      <c r="B50" s="7">
        <v>38</v>
      </c>
      <c r="C50" s="53" t="s">
        <v>637</v>
      </c>
      <c r="D50" s="53" t="s">
        <v>638</v>
      </c>
      <c r="E50" s="36"/>
      <c r="F50" s="9">
        <v>18.625</v>
      </c>
      <c r="G50" s="10">
        <v>23.745000000000001</v>
      </c>
      <c r="H50" s="64">
        <f t="shared" si="1"/>
        <v>18.625</v>
      </c>
      <c r="N50" s="180"/>
    </row>
    <row r="51" spans="1:14" ht="15.75" customHeight="1">
      <c r="A51" s="8">
        <v>48</v>
      </c>
      <c r="B51" s="7">
        <v>44</v>
      </c>
      <c r="C51" s="53" t="s">
        <v>472</v>
      </c>
      <c r="D51" s="53" t="s">
        <v>647</v>
      </c>
      <c r="E51" s="36"/>
      <c r="F51" s="9">
        <v>28.696999999999999</v>
      </c>
      <c r="G51" s="10">
        <v>18.652000000000001</v>
      </c>
      <c r="H51" s="64">
        <f t="shared" si="1"/>
        <v>18.652000000000001</v>
      </c>
      <c r="N51" s="180"/>
    </row>
    <row r="52" spans="1:14" ht="15.75" customHeight="1">
      <c r="A52" s="8">
        <v>49</v>
      </c>
      <c r="B52" s="7">
        <v>42</v>
      </c>
      <c r="C52" s="53" t="s">
        <v>643</v>
      </c>
      <c r="D52" s="53" t="s">
        <v>644</v>
      </c>
      <c r="E52" s="33"/>
      <c r="F52" s="9">
        <v>18.863</v>
      </c>
      <c r="G52" s="10">
        <v>19.088999999999999</v>
      </c>
      <c r="H52" s="64">
        <f t="shared" si="1"/>
        <v>18.863</v>
      </c>
      <c r="N52" s="180"/>
    </row>
    <row r="53" spans="1:14" ht="15.75" customHeight="1">
      <c r="A53" s="8">
        <v>50</v>
      </c>
      <c r="B53" s="7">
        <v>14</v>
      </c>
      <c r="C53" s="53" t="s">
        <v>599</v>
      </c>
      <c r="D53" s="53" t="s">
        <v>600</v>
      </c>
      <c r="E53" s="33"/>
      <c r="F53" s="9">
        <v>23.802</v>
      </c>
      <c r="G53" s="10">
        <v>19.05</v>
      </c>
      <c r="H53" s="64">
        <f t="shared" si="1"/>
        <v>19.05</v>
      </c>
      <c r="N53" s="180"/>
    </row>
    <row r="54" spans="1:14" ht="15.75" customHeight="1">
      <c r="A54" s="8">
        <v>51</v>
      </c>
      <c r="B54" s="7">
        <v>43</v>
      </c>
      <c r="C54" s="53" t="s">
        <v>645</v>
      </c>
      <c r="D54" s="53" t="s">
        <v>646</v>
      </c>
      <c r="E54" s="36"/>
      <c r="F54" s="9">
        <v>21.187999999999999</v>
      </c>
      <c r="G54" s="10">
        <v>19.084</v>
      </c>
      <c r="H54" s="64">
        <f t="shared" si="1"/>
        <v>19.084</v>
      </c>
      <c r="N54" s="180"/>
    </row>
    <row r="55" spans="1:14" ht="15.75" customHeight="1">
      <c r="A55" s="8">
        <v>52</v>
      </c>
      <c r="B55" s="7">
        <v>24</v>
      </c>
      <c r="C55" s="53" t="s">
        <v>299</v>
      </c>
      <c r="D55" s="53" t="s">
        <v>614</v>
      </c>
      <c r="E55" s="33"/>
      <c r="F55" s="9">
        <v>50</v>
      </c>
      <c r="G55" s="10">
        <v>19.387</v>
      </c>
      <c r="H55" s="64">
        <f t="shared" si="1"/>
        <v>19.387</v>
      </c>
      <c r="N55" s="180"/>
    </row>
    <row r="56" spans="1:14" ht="15.75" customHeight="1">
      <c r="A56" s="8">
        <v>53</v>
      </c>
      <c r="B56" s="7">
        <v>32</v>
      </c>
      <c r="C56" s="53" t="s">
        <v>626</v>
      </c>
      <c r="D56" s="53" t="s">
        <v>627</v>
      </c>
      <c r="E56" s="33"/>
      <c r="F56" s="9">
        <v>100</v>
      </c>
      <c r="G56" s="10">
        <v>19.462</v>
      </c>
      <c r="H56" s="64">
        <f t="shared" si="1"/>
        <v>19.462</v>
      </c>
      <c r="N56" s="180"/>
    </row>
    <row r="57" spans="1:14" ht="15.75" customHeight="1">
      <c r="A57" s="8">
        <v>54</v>
      </c>
      <c r="B57" s="7">
        <v>49</v>
      </c>
      <c r="C57" s="53" t="s">
        <v>655</v>
      </c>
      <c r="D57" s="53" t="s">
        <v>656</v>
      </c>
      <c r="E57" s="33"/>
      <c r="F57" s="9">
        <v>19.937000000000001</v>
      </c>
      <c r="G57" s="10">
        <v>19.548999999999999</v>
      </c>
      <c r="H57" s="64">
        <f t="shared" si="1"/>
        <v>19.548999999999999</v>
      </c>
      <c r="N57" s="180"/>
    </row>
    <row r="58" spans="1:14" ht="15.75" customHeight="1">
      <c r="A58" s="8">
        <v>55</v>
      </c>
      <c r="B58" s="7">
        <v>25</v>
      </c>
      <c r="C58" s="53" t="s">
        <v>615</v>
      </c>
      <c r="D58" s="53" t="s">
        <v>616</v>
      </c>
      <c r="E58" s="36"/>
      <c r="F58" s="9">
        <v>29.515000000000001</v>
      </c>
      <c r="G58" s="10">
        <v>19.876999999999999</v>
      </c>
      <c r="H58" s="64">
        <f t="shared" si="1"/>
        <v>19.876999999999999</v>
      </c>
      <c r="N58" s="180"/>
    </row>
    <row r="59" spans="1:14" ht="15.75" customHeight="1">
      <c r="A59" s="8">
        <v>56</v>
      </c>
      <c r="B59" s="7">
        <v>57</v>
      </c>
      <c r="C59" s="53" t="s">
        <v>356</v>
      </c>
      <c r="D59" s="53" t="s">
        <v>668</v>
      </c>
      <c r="E59" s="33"/>
      <c r="F59" s="9">
        <v>24.867999999999999</v>
      </c>
      <c r="G59" s="10">
        <v>20.738</v>
      </c>
      <c r="H59" s="64">
        <f t="shared" si="1"/>
        <v>20.738</v>
      </c>
      <c r="N59" s="180"/>
    </row>
    <row r="60" spans="1:14" ht="15.75" customHeight="1">
      <c r="A60" s="8">
        <v>57</v>
      </c>
      <c r="B60" s="7">
        <v>41</v>
      </c>
      <c r="C60" s="53" t="s">
        <v>641</v>
      </c>
      <c r="D60" s="53" t="s">
        <v>642</v>
      </c>
      <c r="E60" s="33"/>
      <c r="F60" s="9">
        <v>24.542999999999999</v>
      </c>
      <c r="G60" s="10">
        <v>21.648</v>
      </c>
      <c r="H60" s="64">
        <f t="shared" si="1"/>
        <v>21.648</v>
      </c>
    </row>
    <row r="61" spans="1:14" ht="15.75" customHeight="1">
      <c r="A61" s="8">
        <v>58</v>
      </c>
      <c r="B61" s="7">
        <v>11</v>
      </c>
      <c r="C61" s="53" t="s">
        <v>404</v>
      </c>
      <c r="D61" s="53" t="s">
        <v>596</v>
      </c>
      <c r="E61" s="33"/>
      <c r="F61" s="9">
        <v>27.777999999999999</v>
      </c>
      <c r="G61" s="10">
        <v>100</v>
      </c>
      <c r="H61" s="64">
        <f t="shared" si="1"/>
        <v>27.777999999999999</v>
      </c>
    </row>
    <row r="62" spans="1:14" ht="15.75" customHeight="1">
      <c r="A62" s="8">
        <v>59</v>
      </c>
      <c r="B62" s="7">
        <v>34</v>
      </c>
      <c r="C62" s="53" t="s">
        <v>329</v>
      </c>
      <c r="D62" s="53" t="s">
        <v>630</v>
      </c>
      <c r="E62" s="33"/>
      <c r="F62" s="9">
        <v>30.515000000000001</v>
      </c>
      <c r="G62" s="10">
        <v>41.927</v>
      </c>
      <c r="H62" s="64">
        <f t="shared" si="1"/>
        <v>30.515000000000001</v>
      </c>
    </row>
    <row r="63" spans="1:14" ht="15.75" customHeight="1">
      <c r="A63" s="8">
        <v>60</v>
      </c>
      <c r="B63" s="7">
        <v>16</v>
      </c>
      <c r="C63" s="53" t="s">
        <v>346</v>
      </c>
      <c r="D63" s="53" t="s">
        <v>603</v>
      </c>
      <c r="E63" s="33"/>
      <c r="F63" s="9">
        <v>100</v>
      </c>
      <c r="G63" s="10">
        <v>100</v>
      </c>
      <c r="H63" s="64">
        <f t="shared" si="1"/>
        <v>100</v>
      </c>
    </row>
    <row r="64" spans="1:14" ht="15.75" customHeight="1">
      <c r="A64" s="8">
        <v>61</v>
      </c>
      <c r="B64" s="7">
        <v>29</v>
      </c>
      <c r="C64" s="53" t="s">
        <v>621</v>
      </c>
      <c r="D64" s="53" t="s">
        <v>622</v>
      </c>
      <c r="E64" s="34"/>
      <c r="F64" s="9">
        <v>100</v>
      </c>
      <c r="G64" s="10">
        <v>100</v>
      </c>
      <c r="H64" s="64">
        <f t="shared" si="1"/>
        <v>100</v>
      </c>
    </row>
    <row r="65" spans="1:8" ht="15.75" customHeight="1">
      <c r="A65" s="8">
        <v>62</v>
      </c>
      <c r="B65" s="7">
        <v>50</v>
      </c>
      <c r="C65" s="53" t="s">
        <v>657</v>
      </c>
      <c r="D65" s="53" t="s">
        <v>658</v>
      </c>
      <c r="E65" s="33"/>
      <c r="F65" s="9">
        <v>100</v>
      </c>
      <c r="G65" s="10">
        <v>100</v>
      </c>
      <c r="H65" s="64">
        <f t="shared" si="1"/>
        <v>100</v>
      </c>
    </row>
    <row r="66" spans="1:8" ht="15.75" customHeight="1">
      <c r="B66" s="7">
        <v>63</v>
      </c>
      <c r="C66" s="47"/>
      <c r="D66" s="47"/>
      <c r="E66" s="33"/>
      <c r="F66" s="48"/>
      <c r="G66" s="49"/>
      <c r="H66" s="64">
        <f t="shared" ref="H66:H67" si="2">MIN(F66:G66)</f>
        <v>0</v>
      </c>
    </row>
    <row r="67" spans="1:8" ht="15.75" customHeight="1">
      <c r="B67" s="7">
        <v>64</v>
      </c>
      <c r="C67" s="47"/>
      <c r="D67" s="47"/>
      <c r="E67" s="33"/>
      <c r="F67" s="48"/>
      <c r="G67" s="49"/>
      <c r="H67" s="64">
        <f t="shared" si="2"/>
        <v>0</v>
      </c>
    </row>
  </sheetData>
  <sortState ref="A4:H65">
    <sortCondition ref="H4:H65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R113"/>
  <sheetViews>
    <sheetView workbookViewId="0">
      <selection activeCell="I15" sqref="I15"/>
    </sheetView>
  </sheetViews>
  <sheetFormatPr defaultColWidth="9.140625" defaultRowHeight="12.75"/>
  <cols>
    <col min="1" max="1" width="3.85546875" style="8" customWidth="1"/>
    <col min="2" max="2" width="7.42578125" style="7" customWidth="1"/>
    <col min="3" max="3" width="24.42578125" style="8" customWidth="1"/>
    <col min="4" max="4" width="26.140625" style="8" customWidth="1"/>
    <col min="5" max="5" width="9.140625" style="9" customWidth="1"/>
    <col min="6" max="6" width="5.42578125" style="9" bestFit="1" customWidth="1"/>
    <col min="7" max="7" width="9.140625" style="9" customWidth="1"/>
    <col min="8" max="10" width="8.5703125" style="10" customWidth="1"/>
    <col min="11" max="11" width="9.140625" style="73"/>
    <col min="12" max="13" width="9.140625" style="10"/>
    <col min="14" max="16384" width="9.140625" style="8"/>
  </cols>
  <sheetData>
    <row r="1" spans="1:18" ht="15.75" customHeight="1">
      <c r="C1" s="8" t="s">
        <v>1542</v>
      </c>
    </row>
    <row r="2" spans="1:18" ht="15.75" customHeight="1">
      <c r="C2" s="8" t="s">
        <v>10</v>
      </c>
    </row>
    <row r="3" spans="1:18" ht="15.75" customHeight="1">
      <c r="B3" s="7" t="s">
        <v>3</v>
      </c>
      <c r="C3" s="7" t="s">
        <v>4</v>
      </c>
      <c r="D3" s="7" t="s">
        <v>5</v>
      </c>
      <c r="E3" s="77" t="s">
        <v>6</v>
      </c>
      <c r="F3" s="77" t="s">
        <v>1662</v>
      </c>
      <c r="G3" s="77" t="s">
        <v>1663</v>
      </c>
      <c r="H3" s="195" t="s">
        <v>7</v>
      </c>
      <c r="I3" s="195" t="s">
        <v>1662</v>
      </c>
      <c r="J3" s="195" t="s">
        <v>1663</v>
      </c>
      <c r="L3" s="10" t="s">
        <v>1539</v>
      </c>
      <c r="M3" s="10" t="s">
        <v>1540</v>
      </c>
    </row>
    <row r="4" spans="1:18" ht="15.75" customHeight="1">
      <c r="A4" s="8">
        <v>1</v>
      </c>
      <c r="B4" s="7">
        <v>1</v>
      </c>
      <c r="C4" s="54" t="s">
        <v>354</v>
      </c>
      <c r="D4" s="54" t="s">
        <v>509</v>
      </c>
      <c r="E4" s="9">
        <v>17.547999999999998</v>
      </c>
      <c r="F4" s="184">
        <v>1</v>
      </c>
      <c r="G4" s="185">
        <v>210</v>
      </c>
      <c r="H4" s="10">
        <v>17.472999999999999</v>
      </c>
      <c r="I4" s="184">
        <v>1</v>
      </c>
      <c r="J4" s="185">
        <v>210</v>
      </c>
      <c r="K4" s="73">
        <f>E4+H4</f>
        <v>35.021000000000001</v>
      </c>
      <c r="L4" s="10">
        <v>17.245999999999999</v>
      </c>
      <c r="M4" s="10">
        <f>+K4+L4</f>
        <v>52.266999999999996</v>
      </c>
    </row>
    <row r="5" spans="1:18" ht="15.75" customHeight="1">
      <c r="A5" s="8">
        <v>2</v>
      </c>
      <c r="B5" s="7">
        <v>5</v>
      </c>
      <c r="C5" s="54" t="s">
        <v>479</v>
      </c>
      <c r="D5" s="54" t="s">
        <v>480</v>
      </c>
      <c r="E5" s="9">
        <v>17.896999999999998</v>
      </c>
      <c r="H5" s="10">
        <v>17.832000000000001</v>
      </c>
      <c r="K5" s="73">
        <f>E5+H5</f>
        <v>35.728999999999999</v>
      </c>
      <c r="L5" s="10">
        <v>17.52</v>
      </c>
      <c r="M5" s="10">
        <f>+K5+L5</f>
        <v>53.248999999999995</v>
      </c>
    </row>
    <row r="6" spans="1:18" ht="15.75" customHeight="1">
      <c r="A6" s="8">
        <v>3</v>
      </c>
      <c r="B6" s="7">
        <v>4</v>
      </c>
      <c r="C6" s="54" t="s">
        <v>511</v>
      </c>
      <c r="D6" s="54" t="s">
        <v>512</v>
      </c>
      <c r="E6" s="9">
        <v>17.757000000000001</v>
      </c>
      <c r="F6" s="184">
        <v>4</v>
      </c>
      <c r="G6" s="185">
        <v>52.5</v>
      </c>
      <c r="H6" s="10">
        <v>17.815000000000001</v>
      </c>
      <c r="I6" s="184">
        <v>4</v>
      </c>
      <c r="J6" s="185">
        <v>52.5</v>
      </c>
      <c r="K6" s="73">
        <f>E6+H6</f>
        <v>35.572000000000003</v>
      </c>
      <c r="L6" s="10">
        <v>17.686</v>
      </c>
      <c r="M6" s="10">
        <f>+K6+L6</f>
        <v>53.258000000000003</v>
      </c>
    </row>
    <row r="7" spans="1:18" ht="15.75" customHeight="1">
      <c r="A7" s="8">
        <v>4</v>
      </c>
      <c r="B7" s="7">
        <v>9</v>
      </c>
      <c r="C7" s="54" t="s">
        <v>511</v>
      </c>
      <c r="D7" s="54" t="s">
        <v>672</v>
      </c>
      <c r="E7" s="9">
        <v>18.102</v>
      </c>
      <c r="H7" s="10">
        <v>17.548999999999999</v>
      </c>
      <c r="I7" s="184">
        <v>2</v>
      </c>
      <c r="J7" s="185">
        <v>157.5</v>
      </c>
      <c r="K7" s="73">
        <f>E7+H7</f>
        <v>35.650999999999996</v>
      </c>
      <c r="L7" s="10">
        <v>17.641999999999999</v>
      </c>
      <c r="M7" s="10">
        <f>+K7+L7</f>
        <v>53.292999999999992</v>
      </c>
    </row>
    <row r="8" spans="1:18" ht="15.75" customHeight="1">
      <c r="A8" s="8">
        <v>5</v>
      </c>
      <c r="B8" s="7">
        <v>6</v>
      </c>
      <c r="C8" s="54" t="s">
        <v>453</v>
      </c>
      <c r="D8" s="54" t="s">
        <v>539</v>
      </c>
      <c r="E8" s="9">
        <v>17.971</v>
      </c>
      <c r="H8" s="10">
        <v>17.852</v>
      </c>
      <c r="K8" s="73">
        <f>E8+H8</f>
        <v>35.823</v>
      </c>
      <c r="L8" s="10">
        <v>17.940000000000001</v>
      </c>
      <c r="M8" s="10">
        <f>+K8+L8</f>
        <v>53.763000000000005</v>
      </c>
    </row>
    <row r="9" spans="1:18" ht="15.75" customHeight="1">
      <c r="C9" s="54"/>
      <c r="D9" s="54"/>
      <c r="R9" s="183">
        <v>210</v>
      </c>
    </row>
    <row r="10" spans="1:18" ht="15.75" customHeight="1">
      <c r="A10" s="8">
        <v>6</v>
      </c>
      <c r="B10" s="7">
        <v>12</v>
      </c>
      <c r="C10" s="53" t="s">
        <v>554</v>
      </c>
      <c r="D10" s="53" t="s">
        <v>555</v>
      </c>
      <c r="E10" s="9">
        <v>18.271000000000001</v>
      </c>
      <c r="H10" s="10">
        <v>17.763999999999999</v>
      </c>
      <c r="I10" s="184">
        <v>3</v>
      </c>
      <c r="J10" s="185">
        <v>105</v>
      </c>
      <c r="K10" s="73">
        <f t="shared" ref="K10:K25" si="0">E10+H10</f>
        <v>36.034999999999997</v>
      </c>
      <c r="R10" s="183">
        <v>157.5</v>
      </c>
    </row>
    <row r="11" spans="1:18" ht="15.75" customHeight="1">
      <c r="A11" s="8">
        <v>7</v>
      </c>
      <c r="B11" s="7">
        <v>8</v>
      </c>
      <c r="C11" s="53" t="s">
        <v>550</v>
      </c>
      <c r="D11" s="53" t="s">
        <v>551</v>
      </c>
      <c r="E11" s="9">
        <v>18.001999999999999</v>
      </c>
      <c r="H11" s="10">
        <v>18.23</v>
      </c>
      <c r="K11" s="73">
        <f t="shared" si="0"/>
        <v>36.231999999999999</v>
      </c>
      <c r="R11" s="183">
        <v>105</v>
      </c>
    </row>
    <row r="12" spans="1:18" ht="15.75" customHeight="1">
      <c r="A12" s="8">
        <v>8</v>
      </c>
      <c r="B12" s="7">
        <v>10</v>
      </c>
      <c r="C12" s="53" t="s">
        <v>546</v>
      </c>
      <c r="D12" s="53" t="s">
        <v>547</v>
      </c>
      <c r="E12" s="9">
        <v>18.183</v>
      </c>
      <c r="H12" s="10">
        <v>18.231999999999999</v>
      </c>
      <c r="K12" s="73">
        <f t="shared" si="0"/>
        <v>36.414999999999999</v>
      </c>
      <c r="R12" s="183">
        <v>52.5</v>
      </c>
    </row>
    <row r="13" spans="1:18" ht="15.75" customHeight="1">
      <c r="A13" s="8">
        <v>9</v>
      </c>
      <c r="B13" s="7">
        <v>11</v>
      </c>
      <c r="C13" s="53" t="s">
        <v>476</v>
      </c>
      <c r="D13" s="53" t="s">
        <v>477</v>
      </c>
      <c r="E13" s="9">
        <v>18.193999999999999</v>
      </c>
      <c r="H13" s="10">
        <v>18.273</v>
      </c>
      <c r="K13" s="73">
        <f t="shared" si="0"/>
        <v>36.466999999999999</v>
      </c>
    </row>
    <row r="14" spans="1:18" ht="15.75" customHeight="1">
      <c r="A14" s="8">
        <v>10</v>
      </c>
      <c r="B14" s="7">
        <v>15</v>
      </c>
      <c r="C14" s="53" t="s">
        <v>468</v>
      </c>
      <c r="D14" s="53" t="s">
        <v>469</v>
      </c>
      <c r="E14" s="9">
        <v>18.332999999999998</v>
      </c>
      <c r="H14" s="10">
        <v>18.177</v>
      </c>
      <c r="K14" s="73">
        <f t="shared" si="0"/>
        <v>36.51</v>
      </c>
    </row>
    <row r="15" spans="1:18" ht="15.75" customHeight="1">
      <c r="A15" s="8">
        <v>11</v>
      </c>
      <c r="B15" s="7">
        <v>13</v>
      </c>
      <c r="C15" s="53" t="s">
        <v>532</v>
      </c>
      <c r="D15" s="53" t="s">
        <v>533</v>
      </c>
      <c r="E15" s="9">
        <v>18.286000000000001</v>
      </c>
      <c r="H15" s="10">
        <v>18.335999999999999</v>
      </c>
      <c r="K15" s="73">
        <f t="shared" si="0"/>
        <v>36.622</v>
      </c>
    </row>
    <row r="16" spans="1:18" ht="15.75" customHeight="1">
      <c r="A16" s="8">
        <v>12</v>
      </c>
      <c r="B16" s="7">
        <v>17</v>
      </c>
      <c r="C16" s="53" t="s">
        <v>500</v>
      </c>
      <c r="D16" s="53" t="s">
        <v>501</v>
      </c>
      <c r="E16" s="9">
        <v>18.696999999999999</v>
      </c>
      <c r="H16" s="10">
        <v>18.013999999999999</v>
      </c>
      <c r="K16" s="73">
        <f t="shared" si="0"/>
        <v>36.710999999999999</v>
      </c>
    </row>
    <row r="17" spans="1:11" ht="15.75" customHeight="1">
      <c r="A17" s="8">
        <v>13</v>
      </c>
      <c r="B17" s="7">
        <v>14</v>
      </c>
      <c r="C17" s="53" t="s">
        <v>659</v>
      </c>
      <c r="D17" s="53" t="s">
        <v>660</v>
      </c>
      <c r="E17" s="9">
        <v>18.309999999999999</v>
      </c>
      <c r="H17" s="10">
        <v>18.626000000000001</v>
      </c>
      <c r="K17" s="73">
        <f t="shared" si="0"/>
        <v>36.936</v>
      </c>
    </row>
    <row r="18" spans="1:11" ht="15.75" customHeight="1">
      <c r="A18" s="8">
        <v>14</v>
      </c>
      <c r="B18" s="7">
        <v>16</v>
      </c>
      <c r="C18" s="53" t="s">
        <v>594</v>
      </c>
      <c r="D18" s="53" t="s">
        <v>595</v>
      </c>
      <c r="E18" s="9">
        <v>18.669</v>
      </c>
      <c r="H18" s="10">
        <v>18.331</v>
      </c>
      <c r="K18" s="73">
        <f t="shared" si="0"/>
        <v>37</v>
      </c>
    </row>
    <row r="19" spans="1:11" ht="15.75" customHeight="1">
      <c r="A19" s="8">
        <v>15</v>
      </c>
      <c r="B19" s="7">
        <v>18</v>
      </c>
      <c r="C19" s="53" t="s">
        <v>430</v>
      </c>
      <c r="D19" s="53" t="s">
        <v>552</v>
      </c>
      <c r="E19" s="9">
        <v>19.045999999999999</v>
      </c>
      <c r="H19" s="10">
        <v>19.513999999999999</v>
      </c>
      <c r="K19" s="73">
        <f t="shared" si="0"/>
        <v>38.56</v>
      </c>
    </row>
    <row r="20" spans="1:11" ht="15.75" customHeight="1">
      <c r="A20" s="8">
        <v>16</v>
      </c>
      <c r="B20" s="7">
        <v>19</v>
      </c>
      <c r="C20" s="53" t="s">
        <v>645</v>
      </c>
      <c r="D20" s="53" t="s">
        <v>646</v>
      </c>
      <c r="E20" s="9">
        <v>21.187999999999999</v>
      </c>
      <c r="H20" s="10">
        <v>19.084</v>
      </c>
      <c r="K20" s="73">
        <f t="shared" si="0"/>
        <v>40.271999999999998</v>
      </c>
    </row>
    <row r="21" spans="1:11" ht="15.75" customHeight="1">
      <c r="A21" s="8">
        <v>17</v>
      </c>
      <c r="B21" s="7">
        <v>7</v>
      </c>
      <c r="C21" s="53" t="s">
        <v>422</v>
      </c>
      <c r="D21" s="53" t="s">
        <v>661</v>
      </c>
      <c r="E21" s="9">
        <v>17.971</v>
      </c>
      <c r="H21" s="10">
        <v>22.808</v>
      </c>
      <c r="K21" s="73">
        <f t="shared" si="0"/>
        <v>40.778999999999996</v>
      </c>
    </row>
    <row r="22" spans="1:11" ht="15.75" customHeight="1">
      <c r="A22" s="8">
        <v>18</v>
      </c>
      <c r="B22" s="7">
        <v>20</v>
      </c>
      <c r="C22" s="53" t="s">
        <v>601</v>
      </c>
      <c r="D22" s="53" t="s">
        <v>602</v>
      </c>
      <c r="E22" s="9">
        <v>23.324999999999999</v>
      </c>
      <c r="H22" s="10">
        <v>18.106000000000002</v>
      </c>
      <c r="K22" s="73">
        <f t="shared" si="0"/>
        <v>41.430999999999997</v>
      </c>
    </row>
    <row r="23" spans="1:11" ht="15.75" customHeight="1">
      <c r="A23" s="8">
        <v>19</v>
      </c>
      <c r="B23" s="7">
        <v>2</v>
      </c>
      <c r="C23" s="53" t="s">
        <v>540</v>
      </c>
      <c r="D23" s="53" t="s">
        <v>541</v>
      </c>
      <c r="E23" s="9">
        <v>17.631</v>
      </c>
      <c r="F23" s="184">
        <v>2</v>
      </c>
      <c r="G23" s="185">
        <v>157.5</v>
      </c>
      <c r="H23" s="10">
        <v>28.323</v>
      </c>
      <c r="K23" s="73">
        <f t="shared" si="0"/>
        <v>45.954000000000001</v>
      </c>
    </row>
    <row r="24" spans="1:11" ht="15.75" customHeight="1">
      <c r="A24" s="8">
        <v>20</v>
      </c>
      <c r="B24" s="7">
        <v>3</v>
      </c>
      <c r="C24" s="53" t="s">
        <v>583</v>
      </c>
      <c r="D24" s="53" t="s">
        <v>584</v>
      </c>
      <c r="E24" s="9">
        <v>17.658999999999999</v>
      </c>
      <c r="F24" s="184">
        <v>3</v>
      </c>
      <c r="G24" s="185">
        <v>105</v>
      </c>
      <c r="H24" s="10">
        <v>50</v>
      </c>
      <c r="K24" s="73">
        <f t="shared" si="0"/>
        <v>67.658999999999992</v>
      </c>
    </row>
    <row r="25" spans="1:11" ht="15.75" customHeight="1">
      <c r="A25" s="8">
        <v>21</v>
      </c>
      <c r="B25" s="7">
        <v>21</v>
      </c>
      <c r="C25" s="53" t="s">
        <v>621</v>
      </c>
      <c r="D25" s="53" t="s">
        <v>622</v>
      </c>
      <c r="E25" s="9">
        <v>100</v>
      </c>
      <c r="H25" s="10">
        <v>100</v>
      </c>
      <c r="K25" s="73">
        <f t="shared" si="0"/>
        <v>200</v>
      </c>
    </row>
    <row r="26" spans="1:11" ht="15.75" customHeight="1">
      <c r="B26" s="7">
        <v>22</v>
      </c>
      <c r="C26" s="53"/>
      <c r="D26" s="53"/>
    </row>
    <row r="27" spans="1:11" ht="15.75" customHeight="1">
      <c r="B27" s="7">
        <v>23</v>
      </c>
      <c r="C27" s="53"/>
      <c r="D27" s="53"/>
    </row>
    <row r="28" spans="1:11" ht="15.75" customHeight="1">
      <c r="B28" s="7">
        <v>24</v>
      </c>
      <c r="C28" s="53"/>
      <c r="D28" s="53"/>
    </row>
    <row r="29" spans="1:11" ht="15.75" customHeight="1">
      <c r="B29" s="7">
        <v>25</v>
      </c>
      <c r="C29" s="53"/>
      <c r="D29" s="53"/>
    </row>
    <row r="30" spans="1:11" ht="15.75" customHeight="1">
      <c r="B30" s="7">
        <v>26</v>
      </c>
      <c r="C30" s="53"/>
      <c r="D30" s="53"/>
    </row>
    <row r="31" spans="1:11" ht="15.75" customHeight="1">
      <c r="B31" s="7">
        <v>27</v>
      </c>
      <c r="C31" s="53"/>
      <c r="D31" s="53"/>
    </row>
    <row r="32" spans="1:11" ht="15.75" customHeight="1">
      <c r="B32" s="7">
        <v>28</v>
      </c>
      <c r="C32" s="53"/>
      <c r="D32" s="53"/>
    </row>
    <row r="33" spans="2:4" ht="15.75" customHeight="1">
      <c r="B33" s="7">
        <v>29</v>
      </c>
      <c r="C33" s="53"/>
      <c r="D33" s="53"/>
    </row>
    <row r="34" spans="2:4" ht="15.75" customHeight="1">
      <c r="B34" s="7">
        <v>30</v>
      </c>
      <c r="C34" s="53"/>
      <c r="D34" s="53"/>
    </row>
    <row r="35" spans="2:4" ht="15.75" customHeight="1">
      <c r="B35" s="7">
        <v>31</v>
      </c>
      <c r="C35" s="53"/>
      <c r="D35" s="53"/>
    </row>
    <row r="36" spans="2:4" ht="15.75" customHeight="1">
      <c r="B36" s="7">
        <v>32</v>
      </c>
      <c r="C36" s="53"/>
      <c r="D36" s="53"/>
    </row>
    <row r="37" spans="2:4" ht="15.75" customHeight="1">
      <c r="B37" s="7">
        <v>33</v>
      </c>
      <c r="C37" s="53"/>
      <c r="D37" s="53"/>
    </row>
    <row r="38" spans="2:4" ht="15.75" customHeight="1">
      <c r="B38" s="7">
        <v>34</v>
      </c>
      <c r="C38" s="53"/>
      <c r="D38" s="53"/>
    </row>
    <row r="39" spans="2:4" ht="15.75" customHeight="1">
      <c r="B39" s="7">
        <v>35</v>
      </c>
      <c r="C39" s="53"/>
      <c r="D39" s="53"/>
    </row>
    <row r="40" spans="2:4" ht="15.75" customHeight="1">
      <c r="B40" s="7">
        <v>36</v>
      </c>
      <c r="C40" s="53"/>
      <c r="D40" s="53"/>
    </row>
    <row r="41" spans="2:4" ht="15.75" customHeight="1">
      <c r="B41" s="7">
        <v>37</v>
      </c>
      <c r="C41" s="53"/>
      <c r="D41" s="53"/>
    </row>
    <row r="42" spans="2:4" ht="15.75" customHeight="1">
      <c r="B42" s="7">
        <v>38</v>
      </c>
      <c r="C42" s="53"/>
      <c r="D42" s="53"/>
    </row>
    <row r="43" spans="2:4" ht="15.75" customHeight="1">
      <c r="B43" s="7">
        <v>39</v>
      </c>
      <c r="C43" s="53"/>
      <c r="D43" s="53"/>
    </row>
    <row r="44" spans="2:4" ht="15.75" customHeight="1">
      <c r="B44" s="7">
        <v>40</v>
      </c>
      <c r="C44" s="53"/>
      <c r="D44" s="53"/>
    </row>
    <row r="45" spans="2:4" ht="15.75" customHeight="1">
      <c r="B45" s="7">
        <v>41</v>
      </c>
      <c r="C45" s="53"/>
      <c r="D45" s="53"/>
    </row>
    <row r="46" spans="2:4" ht="15.75" customHeight="1">
      <c r="B46" s="7">
        <v>42</v>
      </c>
      <c r="C46" s="53"/>
      <c r="D46" s="53"/>
    </row>
    <row r="47" spans="2:4" ht="15.75" customHeight="1">
      <c r="B47" s="7">
        <v>43</v>
      </c>
      <c r="C47" s="53"/>
      <c r="D47" s="53"/>
    </row>
    <row r="48" spans="2:4" ht="15.75" customHeight="1">
      <c r="B48" s="7">
        <v>44</v>
      </c>
      <c r="C48" s="53"/>
      <c r="D48" s="53"/>
    </row>
    <row r="49" spans="2:4" ht="15.75" customHeight="1">
      <c r="B49" s="7">
        <v>45</v>
      </c>
      <c r="C49" s="53"/>
      <c r="D49" s="53"/>
    </row>
    <row r="50" spans="2:4" ht="15.75" customHeight="1">
      <c r="B50" s="7">
        <v>46</v>
      </c>
      <c r="C50" s="53"/>
      <c r="D50" s="53"/>
    </row>
    <row r="51" spans="2:4" ht="17.100000000000001" customHeight="1">
      <c r="B51" s="7">
        <v>47</v>
      </c>
      <c r="C51" s="53"/>
      <c r="D51" s="53"/>
    </row>
    <row r="52" spans="2:4" ht="17.100000000000001" customHeight="1">
      <c r="B52" s="7">
        <v>48</v>
      </c>
      <c r="C52" s="53"/>
      <c r="D52" s="53"/>
    </row>
    <row r="53" spans="2:4" ht="17.100000000000001" customHeight="1">
      <c r="B53" s="7">
        <v>49</v>
      </c>
      <c r="C53" s="53"/>
      <c r="D53" s="53"/>
    </row>
    <row r="54" spans="2:4" ht="17.100000000000001" customHeight="1">
      <c r="B54" s="7">
        <v>50</v>
      </c>
      <c r="C54" s="53"/>
      <c r="D54" s="53"/>
    </row>
    <row r="55" spans="2:4" ht="17.100000000000001" customHeight="1">
      <c r="B55" s="7">
        <v>51</v>
      </c>
      <c r="C55" s="53"/>
      <c r="D55" s="53"/>
    </row>
    <row r="56" spans="2:4" ht="17.100000000000001" customHeight="1">
      <c r="B56" s="7">
        <v>52</v>
      </c>
      <c r="C56" s="53"/>
      <c r="D56" s="53"/>
    </row>
    <row r="57" spans="2:4" ht="17.100000000000001" customHeight="1">
      <c r="B57" s="7">
        <v>53</v>
      </c>
      <c r="C57" s="53"/>
      <c r="D57" s="53"/>
    </row>
    <row r="58" spans="2:4" ht="17.100000000000001" customHeight="1">
      <c r="B58" s="7">
        <v>54</v>
      </c>
      <c r="C58" s="53"/>
      <c r="D58" s="53"/>
    </row>
    <row r="59" spans="2:4" ht="17.100000000000001" customHeight="1">
      <c r="B59" s="7">
        <v>55</v>
      </c>
      <c r="C59" s="53"/>
      <c r="D59" s="53"/>
    </row>
    <row r="60" spans="2:4" ht="17.100000000000001" customHeight="1">
      <c r="B60" s="7">
        <v>56</v>
      </c>
      <c r="C60" s="53"/>
      <c r="D60" s="53"/>
    </row>
    <row r="61" spans="2:4" ht="17.100000000000001" customHeight="1">
      <c r="B61" s="7">
        <v>57</v>
      </c>
      <c r="C61" s="53"/>
      <c r="D61" s="53"/>
    </row>
    <row r="62" spans="2:4" ht="17.100000000000001" customHeight="1">
      <c r="B62" s="7">
        <v>58</v>
      </c>
      <c r="C62" s="53"/>
      <c r="D62" s="53"/>
    </row>
    <row r="63" spans="2:4" ht="17.100000000000001" customHeight="1">
      <c r="B63" s="7">
        <v>59</v>
      </c>
      <c r="C63" s="53"/>
      <c r="D63" s="53"/>
    </row>
    <row r="64" spans="2:4" ht="17.100000000000001" customHeight="1">
      <c r="B64" s="7">
        <v>60</v>
      </c>
      <c r="C64" s="53"/>
      <c r="D64" s="53"/>
    </row>
    <row r="65" spans="2:4" ht="17.100000000000001" customHeight="1">
      <c r="B65" s="7">
        <v>61</v>
      </c>
      <c r="C65" s="53"/>
      <c r="D65" s="53"/>
    </row>
    <row r="66" spans="2:4" ht="17.100000000000001" customHeight="1">
      <c r="B66" s="7">
        <v>62</v>
      </c>
      <c r="C66" s="53"/>
      <c r="D66" s="53"/>
    </row>
    <row r="67" spans="2:4" ht="17.100000000000001" customHeight="1">
      <c r="B67" s="7">
        <v>63</v>
      </c>
      <c r="C67" s="53"/>
      <c r="D67" s="53"/>
    </row>
    <row r="68" spans="2:4" ht="17.100000000000001" customHeight="1">
      <c r="B68" s="7">
        <v>64</v>
      </c>
      <c r="C68" s="53"/>
      <c r="D68" s="53"/>
    </row>
    <row r="69" spans="2:4" ht="17.100000000000001" customHeight="1">
      <c r="B69" s="7">
        <v>65</v>
      </c>
      <c r="C69" s="53"/>
      <c r="D69" s="53"/>
    </row>
    <row r="70" spans="2:4" ht="17.100000000000001" customHeight="1">
      <c r="B70" s="7">
        <v>66</v>
      </c>
      <c r="C70" s="53"/>
      <c r="D70" s="53"/>
    </row>
    <row r="71" spans="2:4" ht="17.100000000000001" customHeight="1">
      <c r="B71" s="7">
        <v>67</v>
      </c>
      <c r="C71" s="53"/>
      <c r="D71" s="53"/>
    </row>
    <row r="72" spans="2:4" ht="17.100000000000001" customHeight="1">
      <c r="B72" s="7">
        <v>68</v>
      </c>
      <c r="C72" s="53"/>
      <c r="D72" s="53"/>
    </row>
    <row r="73" spans="2:4" ht="17.100000000000001" customHeight="1">
      <c r="B73" s="7">
        <v>69</v>
      </c>
      <c r="C73" s="53"/>
      <c r="D73" s="53"/>
    </row>
    <row r="74" spans="2:4" ht="17.100000000000001" customHeight="1">
      <c r="B74" s="7">
        <v>70</v>
      </c>
      <c r="C74" s="53"/>
      <c r="D74" s="53"/>
    </row>
    <row r="75" spans="2:4" ht="17.100000000000001" customHeight="1">
      <c r="B75" s="7">
        <v>71</v>
      </c>
      <c r="C75" s="53"/>
      <c r="D75" s="53"/>
    </row>
    <row r="76" spans="2:4" ht="17.100000000000001" customHeight="1">
      <c r="B76" s="7">
        <v>72</v>
      </c>
      <c r="C76" s="53"/>
      <c r="D76" s="53"/>
    </row>
    <row r="77" spans="2:4" ht="17.100000000000001" customHeight="1">
      <c r="B77" s="7">
        <v>73</v>
      </c>
      <c r="C77" s="53"/>
      <c r="D77" s="53"/>
    </row>
    <row r="78" spans="2:4" ht="17.100000000000001" customHeight="1">
      <c r="B78" s="7">
        <v>74</v>
      </c>
      <c r="C78" s="53"/>
      <c r="D78" s="53"/>
    </row>
    <row r="79" spans="2:4" ht="17.100000000000001" customHeight="1">
      <c r="B79" s="7">
        <v>75</v>
      </c>
      <c r="C79" s="53"/>
      <c r="D79" s="53"/>
    </row>
    <row r="80" spans="2:4" ht="17.100000000000001" customHeight="1">
      <c r="B80" s="7">
        <v>76</v>
      </c>
      <c r="C80" s="53"/>
      <c r="D80" s="53"/>
    </row>
    <row r="81" spans="2:4" ht="17.25" customHeight="1">
      <c r="B81" s="7">
        <v>77</v>
      </c>
      <c r="C81" s="53"/>
      <c r="D81" s="53"/>
    </row>
    <row r="82" spans="2:4" ht="17.25" customHeight="1">
      <c r="B82" s="7">
        <v>78</v>
      </c>
      <c r="C82" s="53"/>
      <c r="D82" s="53"/>
    </row>
    <row r="83" spans="2:4" ht="17.25" customHeight="1">
      <c r="B83" s="7">
        <v>79</v>
      </c>
      <c r="C83" s="53"/>
      <c r="D83" s="53"/>
    </row>
    <row r="84" spans="2:4" ht="17.25" customHeight="1">
      <c r="B84" s="7">
        <v>80</v>
      </c>
      <c r="C84" s="53"/>
      <c r="D84" s="53"/>
    </row>
    <row r="85" spans="2:4" ht="17.25" customHeight="1">
      <c r="B85" s="7">
        <v>81</v>
      </c>
      <c r="C85" s="53"/>
      <c r="D85" s="53"/>
    </row>
    <row r="86" spans="2:4" ht="17.25" customHeight="1">
      <c r="B86" s="7">
        <v>82</v>
      </c>
      <c r="C86" s="53"/>
      <c r="D86" s="53"/>
    </row>
    <row r="87" spans="2:4" ht="17.25" customHeight="1">
      <c r="B87" s="7">
        <v>83</v>
      </c>
      <c r="C87" s="53"/>
      <c r="D87" s="53"/>
    </row>
    <row r="88" spans="2:4" ht="17.25" customHeight="1">
      <c r="B88" s="7">
        <v>84</v>
      </c>
      <c r="C88" s="53"/>
      <c r="D88" s="53"/>
    </row>
    <row r="89" spans="2:4" ht="17.25" customHeight="1">
      <c r="B89" s="7">
        <v>85</v>
      </c>
      <c r="C89" s="53"/>
      <c r="D89" s="53"/>
    </row>
    <row r="90" spans="2:4" ht="17.25" customHeight="1">
      <c r="B90" s="7">
        <v>86</v>
      </c>
      <c r="C90" s="53"/>
      <c r="D90" s="53"/>
    </row>
    <row r="91" spans="2:4" ht="17.25" customHeight="1">
      <c r="B91" s="7">
        <v>87</v>
      </c>
      <c r="C91" s="53"/>
      <c r="D91" s="53"/>
    </row>
    <row r="92" spans="2:4" ht="17.25" customHeight="1">
      <c r="B92" s="7">
        <v>88</v>
      </c>
      <c r="C92" s="53"/>
      <c r="D92" s="53"/>
    </row>
    <row r="93" spans="2:4" ht="17.25" customHeight="1">
      <c r="B93" s="7">
        <v>89</v>
      </c>
      <c r="C93" s="53"/>
      <c r="D93" s="53"/>
    </row>
    <row r="94" spans="2:4" ht="17.25" customHeight="1">
      <c r="B94" s="7">
        <v>90</v>
      </c>
      <c r="C94" s="53"/>
      <c r="D94" s="53"/>
    </row>
    <row r="95" spans="2:4" ht="17.25" customHeight="1">
      <c r="B95" s="7">
        <v>91</v>
      </c>
      <c r="C95" s="53"/>
      <c r="D95" s="53"/>
    </row>
    <row r="96" spans="2:4" ht="17.25" customHeight="1">
      <c r="B96" s="7">
        <v>92</v>
      </c>
      <c r="C96" s="53"/>
      <c r="D96" s="53"/>
    </row>
    <row r="97" spans="2:4" ht="17.25" customHeight="1">
      <c r="B97" s="7">
        <v>93</v>
      </c>
      <c r="C97" s="53"/>
      <c r="D97" s="53"/>
    </row>
    <row r="98" spans="2:4" ht="17.25" customHeight="1">
      <c r="B98" s="7">
        <v>94</v>
      </c>
      <c r="C98" s="53"/>
      <c r="D98" s="53"/>
    </row>
    <row r="99" spans="2:4" ht="17.25" customHeight="1">
      <c r="B99" s="7">
        <v>95</v>
      </c>
      <c r="C99" s="53"/>
      <c r="D99" s="53"/>
    </row>
    <row r="100" spans="2:4" ht="17.25" customHeight="1">
      <c r="B100" s="7">
        <v>96</v>
      </c>
      <c r="C100" s="53"/>
      <c r="D100" s="53"/>
    </row>
    <row r="101" spans="2:4" ht="17.25" customHeight="1">
      <c r="B101" s="7">
        <v>97</v>
      </c>
      <c r="C101" s="53"/>
      <c r="D101" s="53"/>
    </row>
    <row r="102" spans="2:4" ht="17.25" customHeight="1">
      <c r="B102" s="7">
        <v>98</v>
      </c>
      <c r="C102" s="53"/>
      <c r="D102" s="53"/>
    </row>
    <row r="103" spans="2:4" ht="17.25" customHeight="1">
      <c r="B103" s="7">
        <v>99</v>
      </c>
      <c r="C103" s="53"/>
      <c r="D103" s="53"/>
    </row>
    <row r="104" spans="2:4" ht="17.25" customHeight="1">
      <c r="B104" s="7">
        <v>100</v>
      </c>
      <c r="C104" s="53"/>
      <c r="D104" s="53"/>
    </row>
    <row r="105" spans="2:4" ht="17.25" customHeight="1">
      <c r="B105" s="7">
        <v>101</v>
      </c>
      <c r="C105" s="53"/>
      <c r="D105" s="53"/>
    </row>
    <row r="106" spans="2:4" ht="17.25" customHeight="1">
      <c r="B106" s="7">
        <v>102</v>
      </c>
      <c r="C106" s="53"/>
      <c r="D106" s="53"/>
    </row>
    <row r="107" spans="2:4" ht="17.25" customHeight="1">
      <c r="B107" s="7">
        <v>103</v>
      </c>
      <c r="C107" s="53"/>
      <c r="D107" s="53"/>
    </row>
    <row r="108" spans="2:4" ht="17.25" customHeight="1">
      <c r="B108" s="7">
        <v>104</v>
      </c>
      <c r="C108" s="53"/>
      <c r="D108" s="53"/>
    </row>
    <row r="109" spans="2:4" ht="17.25" customHeight="1">
      <c r="B109" s="7">
        <v>105</v>
      </c>
      <c r="C109" s="53"/>
      <c r="D109" s="53"/>
    </row>
    <row r="110" spans="2:4" ht="17.25" customHeight="1">
      <c r="B110" s="7">
        <v>106</v>
      </c>
      <c r="C110" s="53"/>
      <c r="D110" s="53"/>
    </row>
    <row r="111" spans="2:4" ht="17.25" customHeight="1">
      <c r="B111" s="7">
        <v>107</v>
      </c>
      <c r="C111" s="53"/>
      <c r="D111" s="53"/>
    </row>
    <row r="112" spans="2:4" ht="17.25" customHeight="1">
      <c r="B112" s="7">
        <v>108</v>
      </c>
      <c r="C112" s="53"/>
      <c r="D112" s="53"/>
    </row>
    <row r="113" spans="2:4" ht="17.25" customHeight="1">
      <c r="B113" s="7">
        <v>109</v>
      </c>
      <c r="C113" s="53"/>
      <c r="D113" s="53"/>
    </row>
  </sheetData>
  <sortState ref="A4:M8">
    <sortCondition ref="M4:M8"/>
  </sortState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187"/>
  <sheetViews>
    <sheetView workbookViewId="0">
      <selection activeCell="D45" sqref="D45"/>
    </sheetView>
  </sheetViews>
  <sheetFormatPr defaultColWidth="7.5703125" defaultRowHeight="15.75" customHeight="1"/>
  <cols>
    <col min="1" max="1" width="4.42578125" style="28" customWidth="1"/>
    <col min="2" max="2" width="6.140625" style="15" hidden="1" customWidth="1"/>
    <col min="3" max="3" width="26.5703125" style="16" customWidth="1"/>
    <col min="4" max="4" width="27.85546875" style="16" customWidth="1"/>
    <col min="5" max="5" width="6.5703125" style="16" hidden="1" customWidth="1"/>
    <col min="6" max="6" width="5.85546875" style="16" hidden="1" customWidth="1"/>
    <col min="7" max="7" width="6.140625" style="16" hidden="1" customWidth="1"/>
    <col min="8" max="8" width="6.42578125" style="16" hidden="1" customWidth="1"/>
    <col min="9" max="9" width="4.5703125" style="16" hidden="1" customWidth="1"/>
    <col min="10" max="10" width="5.140625" style="16" hidden="1" customWidth="1"/>
    <col min="11" max="11" width="9.42578125" style="17" customWidth="1"/>
    <col min="12" max="12" width="10.140625" style="44" customWidth="1"/>
    <col min="13" max="16384" width="7.5703125" style="16"/>
  </cols>
  <sheetData>
    <row r="1" spans="1:12" ht="15.75" customHeight="1">
      <c r="C1" s="16" t="s">
        <v>12</v>
      </c>
    </row>
    <row r="2" spans="1:12" ht="15.75" customHeight="1">
      <c r="C2" s="16" t="s">
        <v>18</v>
      </c>
      <c r="K2" s="25">
        <f>MIN(K4:K151)</f>
        <v>17.007999999999999</v>
      </c>
    </row>
    <row r="3" spans="1:12" ht="15.75" customHeight="1">
      <c r="B3" s="27" t="s">
        <v>3</v>
      </c>
      <c r="C3" s="15" t="s">
        <v>0</v>
      </c>
      <c r="D3" s="15" t="s">
        <v>1</v>
      </c>
      <c r="E3" s="15" t="s">
        <v>29</v>
      </c>
      <c r="F3" s="15" t="s">
        <v>32</v>
      </c>
      <c r="G3" s="15" t="s">
        <v>31</v>
      </c>
      <c r="H3" s="15" t="s">
        <v>14</v>
      </c>
      <c r="I3" s="15" t="s">
        <v>1496</v>
      </c>
      <c r="J3" s="15" t="s">
        <v>276</v>
      </c>
      <c r="K3" s="17" t="s">
        <v>6</v>
      </c>
    </row>
    <row r="4" spans="1:12" ht="15.75" customHeight="1">
      <c r="A4" s="81">
        <v>1</v>
      </c>
      <c r="B4" s="82">
        <v>91</v>
      </c>
      <c r="C4" s="79" t="s">
        <v>383</v>
      </c>
      <c r="D4" s="79" t="s">
        <v>384</v>
      </c>
      <c r="E4" s="69" t="s">
        <v>29</v>
      </c>
      <c r="F4" s="69" t="s">
        <v>32</v>
      </c>
      <c r="G4" s="69" t="s">
        <v>31</v>
      </c>
      <c r="H4" s="69" t="s">
        <v>14</v>
      </c>
      <c r="I4" s="69"/>
      <c r="J4" s="69"/>
      <c r="K4" s="67">
        <v>17.007999999999999</v>
      </c>
      <c r="L4" s="124">
        <v>1737.75</v>
      </c>
    </row>
    <row r="5" spans="1:12" ht="15.75" customHeight="1">
      <c r="A5" s="81">
        <v>2</v>
      </c>
      <c r="B5" s="82">
        <v>57</v>
      </c>
      <c r="C5" s="79" t="s">
        <v>317</v>
      </c>
      <c r="D5" s="79" t="s">
        <v>318</v>
      </c>
      <c r="E5" s="69" t="s">
        <v>29</v>
      </c>
      <c r="F5" s="69" t="s">
        <v>32</v>
      </c>
      <c r="G5" s="69" t="s">
        <v>31</v>
      </c>
      <c r="H5" s="69"/>
      <c r="I5" s="69"/>
      <c r="J5" s="69"/>
      <c r="K5" s="67">
        <v>17.071999999999999</v>
      </c>
      <c r="L5" s="124">
        <v>1489.5</v>
      </c>
    </row>
    <row r="6" spans="1:12" ht="15.75" customHeight="1">
      <c r="A6" s="81">
        <v>3</v>
      </c>
      <c r="B6" s="82">
        <v>69</v>
      </c>
      <c r="C6" s="79" t="s">
        <v>340</v>
      </c>
      <c r="D6" s="79" t="s">
        <v>341</v>
      </c>
      <c r="E6" s="69" t="s">
        <v>29</v>
      </c>
      <c r="F6" s="69" t="s">
        <v>32</v>
      </c>
      <c r="G6" s="69" t="s">
        <v>31</v>
      </c>
      <c r="H6" s="69" t="s">
        <v>14</v>
      </c>
      <c r="I6" s="69"/>
      <c r="J6" s="69" t="s">
        <v>276</v>
      </c>
      <c r="K6" s="67">
        <v>17.138000000000002</v>
      </c>
      <c r="L6" s="124">
        <v>1241.25</v>
      </c>
    </row>
    <row r="7" spans="1:12" ht="15.75" customHeight="1">
      <c r="A7" s="81">
        <v>4</v>
      </c>
      <c r="B7" s="82">
        <v>47</v>
      </c>
      <c r="C7" s="79" t="s">
        <v>299</v>
      </c>
      <c r="D7" s="79" t="s">
        <v>300</v>
      </c>
      <c r="E7" s="69"/>
      <c r="F7" s="69" t="s">
        <v>32</v>
      </c>
      <c r="G7" s="69"/>
      <c r="H7" s="69" t="s">
        <v>14</v>
      </c>
      <c r="I7" s="69"/>
      <c r="J7" s="69"/>
      <c r="K7" s="67">
        <v>17.216000000000001</v>
      </c>
      <c r="L7" s="124">
        <v>1075.75</v>
      </c>
    </row>
    <row r="8" spans="1:12" ht="15.75" customHeight="1">
      <c r="A8" s="81">
        <v>5</v>
      </c>
      <c r="B8" s="82">
        <v>67</v>
      </c>
      <c r="C8" s="79" t="s">
        <v>336</v>
      </c>
      <c r="D8" s="79" t="s">
        <v>337</v>
      </c>
      <c r="E8" s="69" t="s">
        <v>29</v>
      </c>
      <c r="F8" s="69" t="s">
        <v>32</v>
      </c>
      <c r="G8" s="69"/>
      <c r="H8" s="69" t="s">
        <v>14</v>
      </c>
      <c r="I8" s="69"/>
      <c r="J8" s="69"/>
      <c r="K8" s="67">
        <v>17.221</v>
      </c>
      <c r="L8" s="124">
        <v>827.5</v>
      </c>
    </row>
    <row r="9" spans="1:12" ht="15.75" customHeight="1">
      <c r="A9" s="81">
        <v>6</v>
      </c>
      <c r="B9" s="82">
        <v>101</v>
      </c>
      <c r="C9" s="79" t="s">
        <v>402</v>
      </c>
      <c r="D9" s="79" t="s">
        <v>403</v>
      </c>
      <c r="E9" s="69" t="s">
        <v>29</v>
      </c>
      <c r="F9" s="69" t="s">
        <v>32</v>
      </c>
      <c r="G9" s="69" t="s">
        <v>31</v>
      </c>
      <c r="H9" s="69"/>
      <c r="I9" s="69"/>
      <c r="J9" s="69"/>
      <c r="K9" s="67">
        <v>17.242999999999999</v>
      </c>
      <c r="L9" s="124">
        <v>662</v>
      </c>
    </row>
    <row r="10" spans="1:12" ht="15.75" customHeight="1">
      <c r="A10" s="81">
        <v>7</v>
      </c>
      <c r="B10" s="82">
        <v>90</v>
      </c>
      <c r="C10" s="79" t="s">
        <v>381</v>
      </c>
      <c r="D10" s="79" t="s">
        <v>382</v>
      </c>
      <c r="E10" s="69" t="s">
        <v>29</v>
      </c>
      <c r="F10" s="69" t="s">
        <v>32</v>
      </c>
      <c r="G10" s="69" t="s">
        <v>31</v>
      </c>
      <c r="H10" s="69" t="s">
        <v>14</v>
      </c>
      <c r="I10" s="69"/>
      <c r="J10" s="69"/>
      <c r="K10" s="67">
        <v>17.326000000000001</v>
      </c>
      <c r="L10" s="124">
        <v>496.5</v>
      </c>
    </row>
    <row r="11" spans="1:12" ht="15.75" customHeight="1">
      <c r="A11" s="81">
        <v>8</v>
      </c>
      <c r="B11" s="82">
        <v>4</v>
      </c>
      <c r="C11" s="79" t="s">
        <v>1480</v>
      </c>
      <c r="D11" s="79" t="s">
        <v>43</v>
      </c>
      <c r="E11" s="69"/>
      <c r="F11" s="69"/>
      <c r="G11" s="69"/>
      <c r="H11" s="69" t="s">
        <v>14</v>
      </c>
      <c r="I11" s="69"/>
      <c r="J11" s="69"/>
      <c r="K11" s="67">
        <v>17.329000000000001</v>
      </c>
      <c r="L11" s="124">
        <v>331</v>
      </c>
    </row>
    <row r="12" spans="1:12" ht="15.75" customHeight="1">
      <c r="A12" s="81">
        <v>9</v>
      </c>
      <c r="B12" s="82">
        <v>126</v>
      </c>
      <c r="C12" s="79" t="s">
        <v>1478</v>
      </c>
      <c r="D12" s="79" t="s">
        <v>448</v>
      </c>
      <c r="E12" s="69"/>
      <c r="F12" s="69" t="s">
        <v>32</v>
      </c>
      <c r="G12" s="69" t="s">
        <v>31</v>
      </c>
      <c r="H12" s="69"/>
      <c r="I12" s="69"/>
      <c r="J12" s="69"/>
      <c r="K12" s="67">
        <v>17.331</v>
      </c>
      <c r="L12" s="124">
        <v>248.25</v>
      </c>
    </row>
    <row r="13" spans="1:12" ht="15.75" customHeight="1">
      <c r="A13" s="81">
        <v>10</v>
      </c>
      <c r="B13" s="82">
        <v>130</v>
      </c>
      <c r="C13" s="79" t="s">
        <v>453</v>
      </c>
      <c r="D13" s="79" t="s">
        <v>454</v>
      </c>
      <c r="E13" s="69"/>
      <c r="F13" s="69" t="s">
        <v>32</v>
      </c>
      <c r="G13" s="69" t="s">
        <v>31</v>
      </c>
      <c r="H13" s="69" t="s">
        <v>14</v>
      </c>
      <c r="I13" s="69"/>
      <c r="J13" s="69" t="s">
        <v>276</v>
      </c>
      <c r="K13" s="67">
        <v>17.347000000000001</v>
      </c>
      <c r="L13" s="124">
        <v>165.5</v>
      </c>
    </row>
    <row r="14" spans="1:12" ht="15.75" customHeight="1">
      <c r="B14" s="15">
        <v>132</v>
      </c>
      <c r="C14" s="53" t="s">
        <v>315</v>
      </c>
      <c r="D14" s="53" t="s">
        <v>456</v>
      </c>
      <c r="E14" s="52" t="s">
        <v>29</v>
      </c>
      <c r="F14" s="52" t="s">
        <v>32</v>
      </c>
      <c r="G14" s="52" t="s">
        <v>31</v>
      </c>
      <c r="H14" s="52" t="s">
        <v>14</v>
      </c>
      <c r="I14" s="52"/>
      <c r="J14" s="52"/>
      <c r="K14" s="17">
        <v>17.367999999999999</v>
      </c>
    </row>
    <row r="15" spans="1:12" ht="15.75" customHeight="1">
      <c r="B15" s="15">
        <v>33</v>
      </c>
      <c r="C15" s="54" t="s">
        <v>270</v>
      </c>
      <c r="D15" s="54" t="s">
        <v>271</v>
      </c>
      <c r="E15" s="47"/>
      <c r="F15" s="47" t="s">
        <v>32</v>
      </c>
      <c r="G15" s="47"/>
      <c r="H15" s="47"/>
      <c r="I15" s="47"/>
      <c r="J15" s="47"/>
      <c r="K15" s="17">
        <v>17.376000000000001</v>
      </c>
    </row>
    <row r="16" spans="1:12" ht="15.75" customHeight="1">
      <c r="B16" s="15">
        <v>58</v>
      </c>
      <c r="C16" s="54" t="s">
        <v>319</v>
      </c>
      <c r="D16" s="54" t="s">
        <v>320</v>
      </c>
      <c r="E16" s="47" t="s">
        <v>29</v>
      </c>
      <c r="F16" s="47" t="s">
        <v>32</v>
      </c>
      <c r="G16" s="47" t="s">
        <v>31</v>
      </c>
      <c r="H16" s="47"/>
      <c r="I16" s="47"/>
      <c r="J16" s="47"/>
      <c r="K16" s="17">
        <v>17.379000000000001</v>
      </c>
    </row>
    <row r="17" spans="2:11" ht="15.75" customHeight="1">
      <c r="B17" s="15">
        <v>103</v>
      </c>
      <c r="C17" s="54" t="s">
        <v>406</v>
      </c>
      <c r="D17" s="54" t="s">
        <v>407</v>
      </c>
      <c r="E17" s="47" t="s">
        <v>29</v>
      </c>
      <c r="F17" s="47" t="s">
        <v>32</v>
      </c>
      <c r="G17" s="47" t="s">
        <v>31</v>
      </c>
      <c r="H17" s="47"/>
      <c r="I17" s="47" t="s">
        <v>1496</v>
      </c>
      <c r="J17" s="47"/>
      <c r="K17" s="17">
        <v>17.385999999999999</v>
      </c>
    </row>
    <row r="18" spans="2:11" ht="15.75" customHeight="1">
      <c r="B18" s="15">
        <v>36</v>
      </c>
      <c r="C18" s="53" t="s">
        <v>277</v>
      </c>
      <c r="D18" s="53" t="s">
        <v>278</v>
      </c>
      <c r="E18" s="52" t="s">
        <v>29</v>
      </c>
      <c r="F18" s="52"/>
      <c r="G18" s="52"/>
      <c r="H18" s="52" t="s">
        <v>14</v>
      </c>
      <c r="I18" s="52"/>
      <c r="J18" s="52"/>
      <c r="K18" s="17">
        <v>17.449000000000002</v>
      </c>
    </row>
    <row r="19" spans="2:11" ht="15.75" customHeight="1">
      <c r="B19" s="15">
        <v>65</v>
      </c>
      <c r="C19" s="54" t="s">
        <v>332</v>
      </c>
      <c r="D19" s="54" t="s">
        <v>333</v>
      </c>
      <c r="E19" s="47"/>
      <c r="F19" s="47" t="s">
        <v>32</v>
      </c>
      <c r="G19" s="47" t="s">
        <v>31</v>
      </c>
      <c r="H19" s="47" t="s">
        <v>14</v>
      </c>
      <c r="I19" s="47"/>
      <c r="J19" s="47"/>
      <c r="K19" s="17">
        <v>17.460999999999999</v>
      </c>
    </row>
    <row r="20" spans="2:11" ht="15.75" customHeight="1">
      <c r="B20" s="15">
        <v>73</v>
      </c>
      <c r="C20" s="53" t="s">
        <v>348</v>
      </c>
      <c r="D20" s="53" t="s">
        <v>349</v>
      </c>
      <c r="E20" s="52" t="s">
        <v>29</v>
      </c>
      <c r="F20" s="52"/>
      <c r="G20" s="52" t="s">
        <v>31</v>
      </c>
      <c r="H20" s="52"/>
      <c r="I20" s="52"/>
      <c r="J20" s="52"/>
      <c r="K20" s="17">
        <v>17.463000000000001</v>
      </c>
    </row>
    <row r="21" spans="2:11" ht="15.75" customHeight="1">
      <c r="B21" s="15">
        <v>124</v>
      </c>
      <c r="C21" s="53" t="s">
        <v>443</v>
      </c>
      <c r="D21" s="53" t="s">
        <v>444</v>
      </c>
      <c r="E21" s="52"/>
      <c r="F21" s="52" t="s">
        <v>236</v>
      </c>
      <c r="G21" s="52" t="s">
        <v>31</v>
      </c>
      <c r="H21" s="52" t="s">
        <v>14</v>
      </c>
      <c r="I21" s="52"/>
      <c r="J21" s="52"/>
      <c r="K21" s="17">
        <v>17.463999999999999</v>
      </c>
    </row>
    <row r="22" spans="2:11" ht="15.75" customHeight="1">
      <c r="B22" s="15">
        <v>97</v>
      </c>
      <c r="C22" s="53" t="s">
        <v>394</v>
      </c>
      <c r="D22" s="53" t="s">
        <v>395</v>
      </c>
      <c r="E22" s="52" t="s">
        <v>29</v>
      </c>
      <c r="F22" s="52" t="s">
        <v>32</v>
      </c>
      <c r="G22" s="52" t="s">
        <v>31</v>
      </c>
      <c r="H22" s="52" t="s">
        <v>14</v>
      </c>
      <c r="I22" s="52"/>
      <c r="J22" s="52"/>
      <c r="K22" s="17">
        <v>17.484000000000002</v>
      </c>
    </row>
    <row r="23" spans="2:11" ht="15.75" customHeight="1">
      <c r="B23" s="15">
        <v>79</v>
      </c>
      <c r="C23" s="54" t="s">
        <v>360</v>
      </c>
      <c r="D23" s="54" t="s">
        <v>361</v>
      </c>
      <c r="E23" s="47"/>
      <c r="F23" s="47" t="s">
        <v>32</v>
      </c>
      <c r="G23" s="47" t="s">
        <v>31</v>
      </c>
      <c r="H23" s="47"/>
      <c r="I23" s="47"/>
      <c r="J23" s="47"/>
      <c r="K23" s="17">
        <v>17.484999999999999</v>
      </c>
    </row>
    <row r="24" spans="2:11" ht="15.75" customHeight="1">
      <c r="B24" s="15">
        <v>5</v>
      </c>
      <c r="C24" s="54" t="s">
        <v>44</v>
      </c>
      <c r="D24" s="54" t="s">
        <v>45</v>
      </c>
      <c r="E24" s="47" t="s">
        <v>29</v>
      </c>
      <c r="F24" s="47" t="s">
        <v>32</v>
      </c>
      <c r="G24" s="47"/>
      <c r="H24" s="47"/>
      <c r="I24" s="47" t="s">
        <v>1496</v>
      </c>
      <c r="J24" s="47"/>
      <c r="K24" s="17">
        <v>17.486000000000001</v>
      </c>
    </row>
    <row r="25" spans="2:11" ht="15.75" customHeight="1">
      <c r="B25" s="15">
        <v>109</v>
      </c>
      <c r="C25" s="53" t="s">
        <v>416</v>
      </c>
      <c r="D25" s="53" t="s">
        <v>417</v>
      </c>
      <c r="E25" s="52" t="s">
        <v>29</v>
      </c>
      <c r="F25" s="52" t="s">
        <v>32</v>
      </c>
      <c r="G25" s="52" t="s">
        <v>31</v>
      </c>
      <c r="H25" s="52" t="s">
        <v>14</v>
      </c>
      <c r="I25" s="52"/>
      <c r="J25" s="52" t="s">
        <v>276</v>
      </c>
      <c r="K25" s="17">
        <v>17.492000000000001</v>
      </c>
    </row>
    <row r="26" spans="2:11" ht="15.75" customHeight="1">
      <c r="B26" s="15">
        <v>11</v>
      </c>
      <c r="C26" s="53" t="s">
        <v>226</v>
      </c>
      <c r="D26" s="53" t="s">
        <v>227</v>
      </c>
      <c r="E26" s="52" t="s">
        <v>29</v>
      </c>
      <c r="F26" s="52" t="s">
        <v>32</v>
      </c>
      <c r="G26" s="52"/>
      <c r="H26" s="52"/>
      <c r="I26" s="52"/>
      <c r="J26" s="52"/>
      <c r="K26" s="17">
        <v>17.494</v>
      </c>
    </row>
    <row r="27" spans="2:11" ht="15.75" customHeight="1">
      <c r="B27" s="15">
        <v>12</v>
      </c>
      <c r="C27" s="53" t="s">
        <v>228</v>
      </c>
      <c r="D27" s="53" t="s">
        <v>229</v>
      </c>
      <c r="E27" s="52"/>
      <c r="F27" s="52" t="s">
        <v>32</v>
      </c>
      <c r="G27" s="52"/>
      <c r="H27" s="52" t="s">
        <v>14</v>
      </c>
      <c r="I27" s="52"/>
      <c r="J27" s="52"/>
      <c r="K27" s="17">
        <v>17.532</v>
      </c>
    </row>
    <row r="28" spans="2:11" ht="15.75" customHeight="1">
      <c r="B28" s="15">
        <v>64</v>
      </c>
      <c r="C28" s="53" t="s">
        <v>48</v>
      </c>
      <c r="D28" s="53" t="s">
        <v>331</v>
      </c>
      <c r="E28" s="52" t="s">
        <v>29</v>
      </c>
      <c r="F28" s="52" t="s">
        <v>32</v>
      </c>
      <c r="G28" s="52" t="s">
        <v>31</v>
      </c>
      <c r="H28" s="52"/>
      <c r="I28" s="52"/>
      <c r="J28" s="52"/>
      <c r="K28" s="17">
        <v>17.547000000000001</v>
      </c>
    </row>
    <row r="29" spans="2:11" ht="15.75" customHeight="1">
      <c r="B29" s="15">
        <v>17</v>
      </c>
      <c r="C29" s="54" t="s">
        <v>239</v>
      </c>
      <c r="D29" s="54" t="s">
        <v>240</v>
      </c>
      <c r="E29" s="47" t="s">
        <v>29</v>
      </c>
      <c r="F29" s="47" t="s">
        <v>32</v>
      </c>
      <c r="G29" s="47"/>
      <c r="H29" s="47"/>
      <c r="I29" s="47"/>
      <c r="J29" s="47"/>
      <c r="K29" s="17">
        <v>17.559000000000001</v>
      </c>
    </row>
    <row r="30" spans="2:11" ht="15.75" customHeight="1">
      <c r="B30" s="15">
        <v>54</v>
      </c>
      <c r="C30" s="53" t="s">
        <v>312</v>
      </c>
      <c r="D30" s="53" t="s">
        <v>313</v>
      </c>
      <c r="E30" s="52" t="s">
        <v>29</v>
      </c>
      <c r="F30" s="52"/>
      <c r="G30" s="52" t="s">
        <v>31</v>
      </c>
      <c r="H30" s="52" t="s">
        <v>14</v>
      </c>
      <c r="I30" s="52"/>
      <c r="J30" s="52"/>
      <c r="K30" s="17">
        <v>17.608000000000001</v>
      </c>
    </row>
    <row r="31" spans="2:11" ht="15.75" customHeight="1">
      <c r="B31" s="15">
        <v>111</v>
      </c>
      <c r="C31" s="53" t="s">
        <v>420</v>
      </c>
      <c r="D31" s="53" t="s">
        <v>421</v>
      </c>
      <c r="E31" s="52" t="s">
        <v>29</v>
      </c>
      <c r="F31" s="52" t="s">
        <v>32</v>
      </c>
      <c r="G31" s="52" t="s">
        <v>31</v>
      </c>
      <c r="H31" s="52" t="s">
        <v>14</v>
      </c>
      <c r="I31" s="52"/>
      <c r="J31" s="52"/>
      <c r="K31" s="17">
        <v>17.609000000000002</v>
      </c>
    </row>
    <row r="32" spans="2:11" ht="15.75" customHeight="1">
      <c r="B32" s="15">
        <v>118</v>
      </c>
      <c r="C32" s="54" t="s">
        <v>432</v>
      </c>
      <c r="D32" s="54" t="s">
        <v>433</v>
      </c>
      <c r="E32" s="47" t="s">
        <v>29</v>
      </c>
      <c r="F32" s="47" t="s">
        <v>32</v>
      </c>
      <c r="G32" s="47" t="s">
        <v>31</v>
      </c>
      <c r="H32" s="47" t="s">
        <v>14</v>
      </c>
      <c r="I32" s="47"/>
      <c r="J32" s="47"/>
      <c r="K32" s="17">
        <v>17.611000000000001</v>
      </c>
    </row>
    <row r="33" spans="2:11" ht="15.75" customHeight="1">
      <c r="B33" s="15">
        <v>23</v>
      </c>
      <c r="C33" s="53" t="s">
        <v>251</v>
      </c>
      <c r="D33" s="53" t="s">
        <v>88</v>
      </c>
      <c r="E33" s="52" t="s">
        <v>29</v>
      </c>
      <c r="F33" s="52"/>
      <c r="G33" s="52"/>
      <c r="H33" s="52" t="s">
        <v>14</v>
      </c>
      <c r="I33" s="52"/>
      <c r="J33" s="52"/>
      <c r="K33" s="17">
        <v>17.611000000000001</v>
      </c>
    </row>
    <row r="34" spans="2:11" ht="15.75" customHeight="1">
      <c r="B34" s="15">
        <v>14</v>
      </c>
      <c r="C34" s="53" t="s">
        <v>230</v>
      </c>
      <c r="D34" s="53" t="s">
        <v>231</v>
      </c>
      <c r="E34" s="52" t="s">
        <v>29</v>
      </c>
      <c r="F34" s="52" t="s">
        <v>32</v>
      </c>
      <c r="G34" s="52"/>
      <c r="H34" s="52" t="s">
        <v>14</v>
      </c>
      <c r="I34" s="52" t="s">
        <v>1496</v>
      </c>
      <c r="J34" s="52"/>
      <c r="K34" s="17">
        <v>17.613</v>
      </c>
    </row>
    <row r="35" spans="2:11" ht="15.75" customHeight="1">
      <c r="B35" s="15">
        <v>74</v>
      </c>
      <c r="C35" s="53" t="s">
        <v>350</v>
      </c>
      <c r="D35" s="53" t="s">
        <v>351</v>
      </c>
      <c r="E35" s="52" t="s">
        <v>29</v>
      </c>
      <c r="F35" s="52" t="s">
        <v>32</v>
      </c>
      <c r="G35" s="52" t="s">
        <v>31</v>
      </c>
      <c r="H35" s="52" t="s">
        <v>14</v>
      </c>
      <c r="I35" s="52"/>
      <c r="J35" s="52"/>
      <c r="K35" s="17">
        <v>17.629000000000001</v>
      </c>
    </row>
    <row r="36" spans="2:11" ht="15.75" customHeight="1">
      <c r="B36" s="15">
        <v>26</v>
      </c>
      <c r="C36" s="53" t="s">
        <v>256</v>
      </c>
      <c r="D36" s="53" t="s">
        <v>257</v>
      </c>
      <c r="E36" s="52" t="s">
        <v>29</v>
      </c>
      <c r="F36" s="52" t="s">
        <v>32</v>
      </c>
      <c r="G36" s="52"/>
      <c r="H36" s="52" t="s">
        <v>14</v>
      </c>
      <c r="I36" s="52"/>
      <c r="J36" s="52"/>
      <c r="K36" s="17">
        <v>17.637</v>
      </c>
    </row>
    <row r="37" spans="2:11" ht="15.75" customHeight="1">
      <c r="B37" s="15">
        <v>62</v>
      </c>
      <c r="C37" s="53" t="s">
        <v>327</v>
      </c>
      <c r="D37" s="53" t="s">
        <v>328</v>
      </c>
      <c r="E37" s="52"/>
      <c r="F37" s="52" t="s">
        <v>32</v>
      </c>
      <c r="G37" s="52" t="s">
        <v>31</v>
      </c>
      <c r="H37" s="52" t="s">
        <v>14</v>
      </c>
      <c r="I37" s="52"/>
      <c r="J37" s="52"/>
      <c r="K37" s="17">
        <v>17.645</v>
      </c>
    </row>
    <row r="38" spans="2:11" ht="15.75" customHeight="1">
      <c r="B38" s="15">
        <v>13</v>
      </c>
      <c r="C38" s="53" t="s">
        <v>232</v>
      </c>
      <c r="D38" s="53" t="s">
        <v>233</v>
      </c>
      <c r="F38" s="16" t="s">
        <v>32</v>
      </c>
      <c r="H38" s="16" t="s">
        <v>14</v>
      </c>
      <c r="K38" s="17">
        <v>17.646999999999998</v>
      </c>
    </row>
    <row r="39" spans="2:11" ht="15.75" customHeight="1">
      <c r="B39" s="15">
        <v>82</v>
      </c>
      <c r="C39" s="53" t="s">
        <v>315</v>
      </c>
      <c r="D39" s="53" t="s">
        <v>366</v>
      </c>
      <c r="E39" s="52" t="s">
        <v>29</v>
      </c>
      <c r="F39" s="52" t="s">
        <v>32</v>
      </c>
      <c r="G39" s="52" t="s">
        <v>31</v>
      </c>
      <c r="H39" s="52" t="s">
        <v>14</v>
      </c>
      <c r="I39" s="52"/>
      <c r="J39" s="52"/>
      <c r="K39" s="17">
        <v>17.678000000000001</v>
      </c>
    </row>
    <row r="40" spans="2:11" ht="15.75" customHeight="1">
      <c r="B40" s="15">
        <v>35</v>
      </c>
      <c r="C40" s="53" t="s">
        <v>274</v>
      </c>
      <c r="D40" s="53" t="s">
        <v>275</v>
      </c>
      <c r="E40" s="52" t="s">
        <v>29</v>
      </c>
      <c r="F40" s="52" t="s">
        <v>32</v>
      </c>
      <c r="G40" s="52"/>
      <c r="H40" s="52" t="s">
        <v>14</v>
      </c>
      <c r="I40" s="52" t="s">
        <v>1496</v>
      </c>
      <c r="J40" s="52" t="s">
        <v>276</v>
      </c>
      <c r="K40" s="17">
        <v>17.701000000000001</v>
      </c>
    </row>
    <row r="41" spans="2:11" ht="15.75" customHeight="1">
      <c r="B41" s="15">
        <v>51</v>
      </c>
      <c r="C41" s="53" t="s">
        <v>306</v>
      </c>
      <c r="D41" s="53" t="s">
        <v>307</v>
      </c>
      <c r="E41" s="52"/>
      <c r="F41" s="52" t="s">
        <v>32</v>
      </c>
      <c r="G41" s="52"/>
      <c r="H41" s="52" t="s">
        <v>14</v>
      </c>
      <c r="I41" s="52"/>
      <c r="J41" s="52"/>
      <c r="K41" s="17">
        <v>17.745999999999999</v>
      </c>
    </row>
    <row r="42" spans="2:11" ht="15.75" customHeight="1">
      <c r="B42" s="15">
        <v>59</v>
      </c>
      <c r="C42" s="53" t="s">
        <v>321</v>
      </c>
      <c r="D42" s="53" t="s">
        <v>322</v>
      </c>
      <c r="E42" s="52"/>
      <c r="F42" s="52"/>
      <c r="G42" s="52" t="s">
        <v>31</v>
      </c>
      <c r="H42" s="52" t="s">
        <v>14</v>
      </c>
      <c r="I42" s="52"/>
      <c r="J42" s="52"/>
      <c r="K42" s="17">
        <v>17.75</v>
      </c>
    </row>
    <row r="43" spans="2:11" ht="15.75" customHeight="1">
      <c r="B43" s="15">
        <v>84</v>
      </c>
      <c r="C43" s="53" t="s">
        <v>369</v>
      </c>
      <c r="D43" s="53" t="s">
        <v>370</v>
      </c>
      <c r="E43" s="52" t="s">
        <v>29</v>
      </c>
      <c r="F43" s="52"/>
      <c r="G43" s="52" t="s">
        <v>31</v>
      </c>
      <c r="H43" s="52" t="s">
        <v>14</v>
      </c>
      <c r="I43" s="52"/>
      <c r="J43" s="52"/>
      <c r="K43" s="17">
        <v>17.751999999999999</v>
      </c>
    </row>
    <row r="44" spans="2:11" ht="15.75" customHeight="1">
      <c r="B44" s="15">
        <v>123</v>
      </c>
      <c r="C44" s="54" t="s">
        <v>441</v>
      </c>
      <c r="D44" s="54" t="s">
        <v>1708</v>
      </c>
      <c r="E44" s="47" t="s">
        <v>29</v>
      </c>
      <c r="F44" s="47" t="s">
        <v>32</v>
      </c>
      <c r="G44" s="47" t="s">
        <v>31</v>
      </c>
      <c r="H44" s="47" t="s">
        <v>14</v>
      </c>
      <c r="I44" s="47"/>
      <c r="J44" s="47"/>
      <c r="K44" s="17">
        <v>17.768999999999998</v>
      </c>
    </row>
    <row r="45" spans="2:11" ht="15.75" customHeight="1">
      <c r="B45" s="15">
        <v>105</v>
      </c>
      <c r="C45" s="53" t="s">
        <v>301</v>
      </c>
      <c r="D45" s="53" t="s">
        <v>410</v>
      </c>
      <c r="E45" s="52"/>
      <c r="F45" s="52" t="s">
        <v>32</v>
      </c>
      <c r="G45" s="52" t="s">
        <v>31</v>
      </c>
      <c r="H45" s="52"/>
      <c r="I45" s="52"/>
      <c r="J45" s="52"/>
      <c r="K45" s="17">
        <v>17.788</v>
      </c>
    </row>
    <row r="46" spans="2:11" ht="15.75" customHeight="1">
      <c r="B46" s="15">
        <v>119</v>
      </c>
      <c r="C46" s="53" t="s">
        <v>434</v>
      </c>
      <c r="D46" s="53" t="s">
        <v>435</v>
      </c>
      <c r="E46" s="52" t="s">
        <v>29</v>
      </c>
      <c r="F46" s="52" t="s">
        <v>32</v>
      </c>
      <c r="G46" s="52" t="s">
        <v>31</v>
      </c>
      <c r="H46" s="52" t="s">
        <v>14</v>
      </c>
      <c r="I46" s="52"/>
      <c r="J46" s="52" t="s">
        <v>276</v>
      </c>
      <c r="K46" s="17">
        <v>17.792000000000002</v>
      </c>
    </row>
    <row r="47" spans="2:11" ht="15.75" customHeight="1">
      <c r="B47" s="15">
        <v>28</v>
      </c>
      <c r="C47" s="53" t="s">
        <v>260</v>
      </c>
      <c r="D47" s="53" t="s">
        <v>261</v>
      </c>
      <c r="E47" s="52" t="s">
        <v>29</v>
      </c>
      <c r="F47" s="52" t="s">
        <v>32</v>
      </c>
      <c r="G47" s="52"/>
      <c r="H47" s="52" t="s">
        <v>14</v>
      </c>
      <c r="I47" s="52"/>
      <c r="J47" s="52"/>
      <c r="K47" s="17">
        <v>17.797999999999998</v>
      </c>
    </row>
    <row r="48" spans="2:11" ht="15.75" customHeight="1">
      <c r="B48" s="15">
        <v>96</v>
      </c>
      <c r="C48" s="53" t="s">
        <v>393</v>
      </c>
      <c r="D48" s="53" t="s">
        <v>206</v>
      </c>
      <c r="E48" s="52" t="s">
        <v>29</v>
      </c>
      <c r="F48" s="52"/>
      <c r="G48" s="52" t="s">
        <v>31</v>
      </c>
      <c r="H48" s="52" t="s">
        <v>14</v>
      </c>
      <c r="I48" s="52"/>
      <c r="J48" s="52" t="s">
        <v>276</v>
      </c>
      <c r="K48" s="17">
        <v>17.817</v>
      </c>
    </row>
    <row r="49" spans="2:11" ht="15.75" customHeight="1">
      <c r="B49" s="15">
        <v>112</v>
      </c>
      <c r="C49" s="53" t="s">
        <v>422</v>
      </c>
      <c r="D49" s="53" t="s">
        <v>423</v>
      </c>
      <c r="E49" s="52" t="s">
        <v>29</v>
      </c>
      <c r="F49" s="52" t="s">
        <v>32</v>
      </c>
      <c r="G49" s="52" t="s">
        <v>31</v>
      </c>
      <c r="H49" s="52" t="s">
        <v>14</v>
      </c>
      <c r="I49" s="52"/>
      <c r="J49" s="52" t="s">
        <v>276</v>
      </c>
      <c r="K49" s="17">
        <v>17.84</v>
      </c>
    </row>
    <row r="50" spans="2:11" ht="15.75" customHeight="1">
      <c r="B50" s="15">
        <v>80</v>
      </c>
      <c r="C50" s="53" t="s">
        <v>362</v>
      </c>
      <c r="D50" s="53" t="s">
        <v>363</v>
      </c>
      <c r="E50" s="52" t="s">
        <v>29</v>
      </c>
      <c r="F50" s="52" t="s">
        <v>32</v>
      </c>
      <c r="G50" s="52" t="s">
        <v>31</v>
      </c>
      <c r="H50" s="52" t="s">
        <v>14</v>
      </c>
      <c r="I50" s="52" t="s">
        <v>1496</v>
      </c>
      <c r="J50" s="52"/>
      <c r="K50" s="17">
        <v>17.853999999999999</v>
      </c>
    </row>
    <row r="51" spans="2:11" ht="15.75" customHeight="1">
      <c r="B51" s="15">
        <v>25</v>
      </c>
      <c r="C51" s="53" t="s">
        <v>254</v>
      </c>
      <c r="D51" s="53" t="s">
        <v>255</v>
      </c>
      <c r="E51" s="52" t="s">
        <v>29</v>
      </c>
      <c r="F51" s="52" t="s">
        <v>32</v>
      </c>
      <c r="G51" s="52"/>
      <c r="H51" s="52" t="s">
        <v>14</v>
      </c>
      <c r="I51" s="52"/>
      <c r="J51" s="52"/>
      <c r="K51" s="17">
        <v>17.867999999999999</v>
      </c>
    </row>
    <row r="52" spans="2:11" ht="15.75" customHeight="1">
      <c r="B52" s="15">
        <v>100</v>
      </c>
      <c r="C52" s="53" t="s">
        <v>400</v>
      </c>
      <c r="D52" s="53" t="s">
        <v>401</v>
      </c>
      <c r="E52" s="52" t="s">
        <v>29</v>
      </c>
      <c r="F52" s="52" t="s">
        <v>32</v>
      </c>
      <c r="G52" s="52" t="s">
        <v>31</v>
      </c>
      <c r="H52" s="52" t="s">
        <v>14</v>
      </c>
      <c r="I52" s="52"/>
      <c r="J52" s="52"/>
      <c r="K52" s="17">
        <v>17.89</v>
      </c>
    </row>
    <row r="53" spans="2:11" ht="15.75" customHeight="1">
      <c r="B53" s="15">
        <v>86</v>
      </c>
      <c r="C53" s="53" t="s">
        <v>373</v>
      </c>
      <c r="D53" s="53" t="s">
        <v>374</v>
      </c>
      <c r="E53" s="52" t="s">
        <v>29</v>
      </c>
      <c r="F53" s="52" t="s">
        <v>32</v>
      </c>
      <c r="G53" s="52" t="s">
        <v>31</v>
      </c>
      <c r="H53" s="52" t="s">
        <v>14</v>
      </c>
      <c r="I53" s="52"/>
      <c r="J53" s="52"/>
      <c r="K53" s="17">
        <v>17.89</v>
      </c>
    </row>
    <row r="54" spans="2:11" ht="15.75" customHeight="1">
      <c r="B54" s="15">
        <v>21</v>
      </c>
      <c r="C54" s="53" t="s">
        <v>247</v>
      </c>
      <c r="D54" s="53" t="s">
        <v>248</v>
      </c>
      <c r="E54" s="52"/>
      <c r="F54" s="52"/>
      <c r="G54" s="52"/>
      <c r="H54" s="52" t="s">
        <v>14</v>
      </c>
      <c r="I54" s="52"/>
      <c r="J54" s="52"/>
      <c r="K54" s="17">
        <v>17.898</v>
      </c>
    </row>
    <row r="55" spans="2:11" ht="15.75" customHeight="1">
      <c r="B55" s="15">
        <v>15</v>
      </c>
      <c r="C55" s="53" t="s">
        <v>234</v>
      </c>
      <c r="D55" s="53" t="s">
        <v>1707</v>
      </c>
      <c r="E55" s="52" t="s">
        <v>29</v>
      </c>
      <c r="F55" s="52" t="s">
        <v>32</v>
      </c>
      <c r="G55" s="52"/>
      <c r="H55" s="52" t="s">
        <v>14</v>
      </c>
      <c r="I55" s="52"/>
      <c r="J55" s="52"/>
      <c r="K55" s="17">
        <v>17.917999999999999</v>
      </c>
    </row>
    <row r="56" spans="2:11" ht="15.75" customHeight="1">
      <c r="B56" s="15">
        <v>95</v>
      </c>
      <c r="C56" s="53" t="s">
        <v>391</v>
      </c>
      <c r="D56" s="53" t="s">
        <v>392</v>
      </c>
      <c r="E56" s="52"/>
      <c r="F56" s="52" t="s">
        <v>32</v>
      </c>
      <c r="G56" s="52" t="s">
        <v>31</v>
      </c>
      <c r="H56" s="52" t="s">
        <v>14</v>
      </c>
      <c r="I56" s="52"/>
      <c r="J56" s="52"/>
      <c r="K56" s="17">
        <v>17.945</v>
      </c>
    </row>
    <row r="57" spans="2:11" ht="15.75" customHeight="1">
      <c r="B57" s="15">
        <v>3</v>
      </c>
      <c r="C57" s="53" t="s">
        <v>40</v>
      </c>
      <c r="D57" s="53" t="s">
        <v>41</v>
      </c>
      <c r="E57" s="52" t="s">
        <v>29</v>
      </c>
      <c r="F57" s="52" t="s">
        <v>32</v>
      </c>
      <c r="G57" s="52"/>
      <c r="H57" s="52" t="s">
        <v>14</v>
      </c>
      <c r="I57" s="52" t="s">
        <v>1496</v>
      </c>
      <c r="J57" s="52"/>
      <c r="K57" s="17">
        <v>17.984000000000002</v>
      </c>
    </row>
    <row r="58" spans="2:11" ht="15.75" customHeight="1">
      <c r="B58" s="15">
        <v>55</v>
      </c>
      <c r="C58" s="53" t="s">
        <v>40</v>
      </c>
      <c r="D58" s="53" t="s">
        <v>314</v>
      </c>
      <c r="E58" s="52" t="s">
        <v>29</v>
      </c>
      <c r="F58" s="52" t="s">
        <v>32</v>
      </c>
      <c r="G58" s="52" t="s">
        <v>31</v>
      </c>
      <c r="H58" s="52" t="s">
        <v>14</v>
      </c>
      <c r="I58" s="52" t="s">
        <v>1496</v>
      </c>
      <c r="J58" s="52"/>
      <c r="K58" s="17">
        <v>18.045999999999999</v>
      </c>
    </row>
    <row r="59" spans="2:11" ht="15.75" customHeight="1">
      <c r="B59" s="15">
        <v>27</v>
      </c>
      <c r="C59" s="53" t="s">
        <v>258</v>
      </c>
      <c r="D59" s="53" t="s">
        <v>259</v>
      </c>
      <c r="E59" s="52"/>
      <c r="F59" s="52"/>
      <c r="G59" s="52"/>
      <c r="H59" s="52" t="s">
        <v>14</v>
      </c>
      <c r="I59" s="52"/>
      <c r="J59" s="52"/>
      <c r="K59" s="17">
        <v>18.05</v>
      </c>
    </row>
    <row r="60" spans="2:11" ht="15.75" customHeight="1">
      <c r="B60" s="15">
        <v>125</v>
      </c>
      <c r="C60" s="53" t="s">
        <v>445</v>
      </c>
      <c r="D60" s="53" t="s">
        <v>446</v>
      </c>
      <c r="E60" s="52" t="s">
        <v>29</v>
      </c>
      <c r="F60" s="52" t="s">
        <v>32</v>
      </c>
      <c r="G60" s="52" t="s">
        <v>31</v>
      </c>
      <c r="H60" s="52" t="s">
        <v>14</v>
      </c>
      <c r="I60" s="52" t="s">
        <v>1496</v>
      </c>
      <c r="J60" s="52"/>
      <c r="K60" s="17">
        <v>18.073</v>
      </c>
    </row>
    <row r="61" spans="2:11" ht="15.75" customHeight="1">
      <c r="B61" s="15">
        <v>85</v>
      </c>
      <c r="C61" s="53" t="s">
        <v>372</v>
      </c>
      <c r="D61" s="53" t="s">
        <v>371</v>
      </c>
      <c r="E61" s="52" t="s">
        <v>29</v>
      </c>
      <c r="F61" s="52" t="s">
        <v>32</v>
      </c>
      <c r="G61" s="52" t="s">
        <v>31</v>
      </c>
      <c r="H61" s="52" t="s">
        <v>14</v>
      </c>
      <c r="I61" s="52"/>
      <c r="J61" s="52" t="s">
        <v>276</v>
      </c>
      <c r="K61" s="17">
        <v>18.079000000000001</v>
      </c>
    </row>
    <row r="62" spans="2:11" ht="15.75" customHeight="1">
      <c r="B62" s="15">
        <v>104</v>
      </c>
      <c r="C62" s="53" t="s">
        <v>408</v>
      </c>
      <c r="D62" s="53" t="s">
        <v>409</v>
      </c>
      <c r="E62" s="52" t="s">
        <v>29</v>
      </c>
      <c r="F62" s="52" t="s">
        <v>32</v>
      </c>
      <c r="G62" s="52" t="s">
        <v>31</v>
      </c>
      <c r="H62" s="52" t="s">
        <v>14</v>
      </c>
      <c r="I62" s="52"/>
      <c r="J62" s="52"/>
      <c r="K62" s="17">
        <v>18.082000000000001</v>
      </c>
    </row>
    <row r="63" spans="2:11" ht="15.75" customHeight="1">
      <c r="B63" s="15">
        <v>94</v>
      </c>
      <c r="C63" s="53" t="s">
        <v>389</v>
      </c>
      <c r="D63" s="53" t="s">
        <v>390</v>
      </c>
      <c r="E63" s="52" t="s">
        <v>29</v>
      </c>
      <c r="F63" s="52" t="s">
        <v>32</v>
      </c>
      <c r="G63" s="52" t="s">
        <v>31</v>
      </c>
      <c r="H63" s="52" t="s">
        <v>14</v>
      </c>
      <c r="I63" s="52" t="s">
        <v>1496</v>
      </c>
      <c r="J63" s="52"/>
      <c r="K63" s="17">
        <v>18.114999999999998</v>
      </c>
    </row>
    <row r="64" spans="2:11" ht="15.75" customHeight="1">
      <c r="B64" s="15">
        <v>50</v>
      </c>
      <c r="C64" s="53" t="s">
        <v>305</v>
      </c>
      <c r="D64" s="53" t="s">
        <v>100</v>
      </c>
      <c r="E64" s="52" t="s">
        <v>29</v>
      </c>
      <c r="F64" s="52"/>
      <c r="G64" s="52"/>
      <c r="H64" s="52"/>
      <c r="I64" s="52"/>
      <c r="J64" s="52" t="s">
        <v>276</v>
      </c>
      <c r="K64" s="17">
        <v>18.116</v>
      </c>
    </row>
    <row r="65" spans="2:11" ht="15.75" customHeight="1">
      <c r="B65" s="15">
        <v>44</v>
      </c>
      <c r="C65" s="53" t="s">
        <v>293</v>
      </c>
      <c r="D65" s="53" t="s">
        <v>294</v>
      </c>
      <c r="E65" s="52" t="s">
        <v>29</v>
      </c>
      <c r="F65" s="52" t="s">
        <v>32</v>
      </c>
      <c r="G65" s="52"/>
      <c r="H65" s="52" t="s">
        <v>14</v>
      </c>
      <c r="I65" s="52"/>
      <c r="J65" s="52"/>
      <c r="K65" s="17">
        <v>18.117000000000001</v>
      </c>
    </row>
    <row r="66" spans="2:11" ht="15.75" customHeight="1">
      <c r="B66" s="15">
        <v>53</v>
      </c>
      <c r="C66" s="53" t="s">
        <v>310</v>
      </c>
      <c r="D66" s="53" t="s">
        <v>311</v>
      </c>
      <c r="E66" s="52"/>
      <c r="F66" s="52" t="s">
        <v>32</v>
      </c>
      <c r="G66" s="52" t="s">
        <v>31</v>
      </c>
      <c r="H66" s="52" t="s">
        <v>14</v>
      </c>
      <c r="I66" s="52"/>
      <c r="J66" s="52" t="s">
        <v>276</v>
      </c>
      <c r="K66" s="17">
        <v>18.119</v>
      </c>
    </row>
    <row r="67" spans="2:11" ht="15.75" customHeight="1">
      <c r="B67" s="15">
        <v>46</v>
      </c>
      <c r="C67" s="53" t="s">
        <v>297</v>
      </c>
      <c r="D67" s="53" t="s">
        <v>298</v>
      </c>
      <c r="E67" s="52" t="s">
        <v>29</v>
      </c>
      <c r="F67" s="52" t="s">
        <v>32</v>
      </c>
      <c r="G67" s="52"/>
      <c r="H67" s="52" t="s">
        <v>14</v>
      </c>
      <c r="I67" s="52"/>
      <c r="J67" s="52"/>
      <c r="K67" s="17">
        <v>18.145</v>
      </c>
    </row>
    <row r="68" spans="2:11" ht="15.75" customHeight="1">
      <c r="B68" s="15">
        <v>99</v>
      </c>
      <c r="C68" s="53" t="s">
        <v>398</v>
      </c>
      <c r="D68" s="53" t="s">
        <v>399</v>
      </c>
      <c r="E68" s="52" t="s">
        <v>29</v>
      </c>
      <c r="F68" s="52" t="s">
        <v>32</v>
      </c>
      <c r="G68" s="52" t="s">
        <v>31</v>
      </c>
      <c r="H68" s="52" t="s">
        <v>14</v>
      </c>
      <c r="I68" s="52"/>
      <c r="J68" s="52" t="s">
        <v>276</v>
      </c>
      <c r="K68" s="17">
        <v>18.154</v>
      </c>
    </row>
    <row r="69" spans="2:11" ht="15.75" customHeight="1">
      <c r="B69" s="15">
        <v>52</v>
      </c>
      <c r="C69" s="53" t="s">
        <v>308</v>
      </c>
      <c r="D69" s="53" t="s">
        <v>309</v>
      </c>
      <c r="E69" s="52" t="s">
        <v>29</v>
      </c>
      <c r="F69" s="52" t="s">
        <v>32</v>
      </c>
      <c r="G69" s="52"/>
      <c r="H69" s="52" t="s">
        <v>14</v>
      </c>
      <c r="I69" s="52" t="s">
        <v>1496</v>
      </c>
      <c r="J69" s="52"/>
      <c r="K69" s="17">
        <v>18.187999999999999</v>
      </c>
    </row>
    <row r="70" spans="2:11" ht="15.75" customHeight="1">
      <c r="B70" s="15">
        <v>129</v>
      </c>
      <c r="C70" s="53" t="s">
        <v>319</v>
      </c>
      <c r="D70" s="53" t="s">
        <v>452</v>
      </c>
      <c r="E70" s="52" t="s">
        <v>29</v>
      </c>
      <c r="F70" s="52" t="s">
        <v>32</v>
      </c>
      <c r="G70" s="52" t="s">
        <v>31</v>
      </c>
      <c r="H70" s="52" t="s">
        <v>14</v>
      </c>
      <c r="I70" s="52"/>
      <c r="J70" s="52"/>
      <c r="K70" s="17">
        <v>18.21</v>
      </c>
    </row>
    <row r="71" spans="2:11" ht="15.75" customHeight="1">
      <c r="B71" s="15">
        <v>10</v>
      </c>
      <c r="C71" s="53" t="s">
        <v>224</v>
      </c>
      <c r="D71" s="53" t="s">
        <v>225</v>
      </c>
      <c r="E71" s="52" t="s">
        <v>29</v>
      </c>
      <c r="F71" s="52"/>
      <c r="G71" s="52"/>
      <c r="H71" s="52" t="s">
        <v>14</v>
      </c>
      <c r="I71" s="52"/>
      <c r="J71" s="52"/>
      <c r="K71" s="17">
        <v>18.251999999999999</v>
      </c>
    </row>
    <row r="72" spans="2:11" ht="15.75" customHeight="1">
      <c r="B72" s="15">
        <v>8</v>
      </c>
      <c r="C72" s="53" t="s">
        <v>50</v>
      </c>
      <c r="D72" s="53" t="s">
        <v>51</v>
      </c>
      <c r="E72" s="52"/>
      <c r="F72" s="52" t="s">
        <v>32</v>
      </c>
      <c r="G72" s="52"/>
      <c r="H72" s="52" t="s">
        <v>14</v>
      </c>
      <c r="I72" s="52"/>
      <c r="J72" s="52"/>
      <c r="K72" s="17">
        <v>18.283999999999999</v>
      </c>
    </row>
    <row r="73" spans="2:11" ht="15.75" customHeight="1">
      <c r="B73" s="15">
        <v>114</v>
      </c>
      <c r="C73" s="53" t="s">
        <v>323</v>
      </c>
      <c r="D73" s="53" t="s">
        <v>425</v>
      </c>
      <c r="E73" s="52" t="s">
        <v>29</v>
      </c>
      <c r="F73" s="52" t="s">
        <v>32</v>
      </c>
      <c r="G73" s="52" t="s">
        <v>31</v>
      </c>
      <c r="H73" s="52" t="s">
        <v>14</v>
      </c>
      <c r="I73" s="52"/>
      <c r="J73" s="52"/>
      <c r="K73" s="17">
        <v>18.292000000000002</v>
      </c>
    </row>
    <row r="74" spans="2:11" ht="15.75" customHeight="1">
      <c r="B74" s="15">
        <v>120</v>
      </c>
      <c r="C74" s="53" t="s">
        <v>436</v>
      </c>
      <c r="D74" s="53" t="s">
        <v>437</v>
      </c>
      <c r="E74" s="52" t="s">
        <v>29</v>
      </c>
      <c r="F74" s="52" t="s">
        <v>32</v>
      </c>
      <c r="G74" s="52" t="s">
        <v>31</v>
      </c>
      <c r="H74" s="52"/>
      <c r="I74" s="52"/>
      <c r="J74" s="52"/>
      <c r="K74" s="17">
        <v>18.294</v>
      </c>
    </row>
    <row r="75" spans="2:11" ht="15.75" customHeight="1">
      <c r="B75" s="15">
        <v>116</v>
      </c>
      <c r="C75" s="53" t="s">
        <v>428</v>
      </c>
      <c r="D75" s="53" t="s">
        <v>429</v>
      </c>
      <c r="E75" s="52" t="s">
        <v>29</v>
      </c>
      <c r="F75" s="52" t="s">
        <v>32</v>
      </c>
      <c r="G75" s="52" t="s">
        <v>31</v>
      </c>
      <c r="H75" s="52" t="s">
        <v>14</v>
      </c>
      <c r="I75" s="52"/>
      <c r="J75" s="52"/>
      <c r="K75" s="17">
        <v>18.338000000000001</v>
      </c>
    </row>
    <row r="76" spans="2:11" ht="15.75" customHeight="1">
      <c r="B76" s="15">
        <v>48</v>
      </c>
      <c r="C76" s="53" t="s">
        <v>301</v>
      </c>
      <c r="D76" s="53" t="s">
        <v>302</v>
      </c>
      <c r="E76" s="52"/>
      <c r="F76" s="52" t="s">
        <v>32</v>
      </c>
      <c r="G76" s="52"/>
      <c r="H76" s="52" t="s">
        <v>14</v>
      </c>
      <c r="I76" s="52"/>
      <c r="J76" s="52"/>
      <c r="K76" s="17">
        <v>18.341999999999999</v>
      </c>
    </row>
    <row r="77" spans="2:11" ht="15.75" customHeight="1">
      <c r="B77" s="15">
        <v>30</v>
      </c>
      <c r="C77" s="53" t="s">
        <v>264</v>
      </c>
      <c r="D77" s="53" t="s">
        <v>265</v>
      </c>
      <c r="E77" s="52"/>
      <c r="F77" s="52" t="s">
        <v>32</v>
      </c>
      <c r="G77" s="52"/>
      <c r="H77" s="52" t="s">
        <v>14</v>
      </c>
      <c r="I77" s="52"/>
      <c r="J77" s="52"/>
      <c r="K77" s="17">
        <v>18.347000000000001</v>
      </c>
    </row>
    <row r="78" spans="2:11" ht="15.75" customHeight="1">
      <c r="B78" s="15">
        <v>87</v>
      </c>
      <c r="C78" s="53" t="s">
        <v>375</v>
      </c>
      <c r="D78" s="53" t="s">
        <v>376</v>
      </c>
      <c r="E78" s="52" t="s">
        <v>29</v>
      </c>
      <c r="F78" s="52" t="s">
        <v>32</v>
      </c>
      <c r="G78" s="52" t="s">
        <v>31</v>
      </c>
      <c r="H78" s="52" t="s">
        <v>14</v>
      </c>
      <c r="I78" s="52" t="s">
        <v>1496</v>
      </c>
      <c r="J78" s="52"/>
      <c r="K78" s="17">
        <v>18.359000000000002</v>
      </c>
    </row>
    <row r="79" spans="2:11" ht="15.75" customHeight="1">
      <c r="B79" s="15">
        <v>70</v>
      </c>
      <c r="C79" s="53" t="s">
        <v>342</v>
      </c>
      <c r="D79" s="53" t="s">
        <v>343</v>
      </c>
      <c r="E79" s="52" t="s">
        <v>29</v>
      </c>
      <c r="F79" s="52"/>
      <c r="G79" s="52" t="s">
        <v>31</v>
      </c>
      <c r="H79" s="52" t="s">
        <v>14</v>
      </c>
      <c r="I79" s="52"/>
      <c r="J79" s="52"/>
      <c r="K79" s="17">
        <v>18.414000000000001</v>
      </c>
    </row>
    <row r="80" spans="2:11" ht="15.75" customHeight="1">
      <c r="B80" s="15">
        <v>131</v>
      </c>
      <c r="C80" s="53" t="s">
        <v>312</v>
      </c>
      <c r="D80" s="53" t="s">
        <v>455</v>
      </c>
      <c r="E80" s="52" t="s">
        <v>29</v>
      </c>
      <c r="F80" s="52"/>
      <c r="G80" s="52" t="s">
        <v>31</v>
      </c>
      <c r="H80" s="52" t="s">
        <v>14</v>
      </c>
      <c r="I80" s="52"/>
      <c r="J80" s="52"/>
      <c r="K80" s="17">
        <v>18.440000000000001</v>
      </c>
    </row>
    <row r="81" spans="2:11" ht="15.75" customHeight="1">
      <c r="B81" s="15">
        <v>20</v>
      </c>
      <c r="C81" s="53" t="s">
        <v>245</v>
      </c>
      <c r="D81" s="53" t="s">
        <v>246</v>
      </c>
      <c r="E81" s="52" t="s">
        <v>29</v>
      </c>
      <c r="F81" s="52" t="s">
        <v>32</v>
      </c>
      <c r="G81" s="52"/>
      <c r="H81" s="52" t="s">
        <v>14</v>
      </c>
      <c r="I81" s="52"/>
      <c r="J81" s="52"/>
      <c r="K81" s="17">
        <v>18.506</v>
      </c>
    </row>
    <row r="82" spans="2:11" ht="15.75" customHeight="1">
      <c r="B82" s="15">
        <v>32</v>
      </c>
      <c r="C82" s="53" t="s">
        <v>268</v>
      </c>
      <c r="D82" s="53" t="s">
        <v>269</v>
      </c>
      <c r="E82" s="52"/>
      <c r="F82" s="52"/>
      <c r="G82" s="52"/>
      <c r="H82" s="52"/>
      <c r="I82" s="52"/>
      <c r="J82" s="52"/>
      <c r="K82" s="17">
        <v>18.542999999999999</v>
      </c>
    </row>
    <row r="83" spans="2:11" ht="15.75" customHeight="1">
      <c r="B83" s="15">
        <v>102</v>
      </c>
      <c r="C83" s="53" t="s">
        <v>404</v>
      </c>
      <c r="D83" s="53" t="s">
        <v>405</v>
      </c>
      <c r="E83" s="52" t="s">
        <v>29</v>
      </c>
      <c r="F83" s="52" t="s">
        <v>32</v>
      </c>
      <c r="G83" s="52" t="s">
        <v>31</v>
      </c>
      <c r="H83" s="52" t="s">
        <v>14</v>
      </c>
      <c r="I83" s="52"/>
      <c r="J83" s="52"/>
      <c r="K83" s="17">
        <v>18.542999999999999</v>
      </c>
    </row>
    <row r="84" spans="2:11" ht="15.75" customHeight="1">
      <c r="B84" s="15">
        <v>92</v>
      </c>
      <c r="C84" s="53" t="s">
        <v>385</v>
      </c>
      <c r="D84" s="53" t="s">
        <v>386</v>
      </c>
      <c r="E84" s="52"/>
      <c r="F84" s="52" t="s">
        <v>32</v>
      </c>
      <c r="G84" s="52" t="s">
        <v>31</v>
      </c>
      <c r="H84" s="52" t="s">
        <v>14</v>
      </c>
      <c r="I84" s="52" t="s">
        <v>1496</v>
      </c>
      <c r="J84" s="52"/>
      <c r="K84" s="17">
        <v>18.620999999999999</v>
      </c>
    </row>
    <row r="85" spans="2:11" ht="15.75" customHeight="1">
      <c r="B85" s="15">
        <v>93</v>
      </c>
      <c r="C85" s="53" t="s">
        <v>387</v>
      </c>
      <c r="D85" s="53" t="s">
        <v>388</v>
      </c>
      <c r="E85" s="52" t="s">
        <v>29</v>
      </c>
      <c r="F85" s="52" t="s">
        <v>32</v>
      </c>
      <c r="G85" s="52" t="s">
        <v>31</v>
      </c>
      <c r="H85" s="52" t="s">
        <v>14</v>
      </c>
      <c r="I85" s="52"/>
      <c r="J85" s="52"/>
      <c r="K85" s="17">
        <v>18.661000000000001</v>
      </c>
    </row>
    <row r="86" spans="2:11" ht="15.75" customHeight="1">
      <c r="B86" s="15">
        <v>40</v>
      </c>
      <c r="C86" s="53" t="s">
        <v>285</v>
      </c>
      <c r="D86" s="53" t="s">
        <v>286</v>
      </c>
      <c r="E86" s="52"/>
      <c r="F86" s="52" t="s">
        <v>32</v>
      </c>
      <c r="G86" s="52"/>
      <c r="H86" s="52" t="s">
        <v>14</v>
      </c>
      <c r="I86" s="52"/>
      <c r="J86" s="52"/>
      <c r="K86" s="17">
        <v>18.706</v>
      </c>
    </row>
    <row r="87" spans="2:11" ht="15.75" customHeight="1">
      <c r="B87" s="15">
        <v>29</v>
      </c>
      <c r="C87" s="53" t="s">
        <v>262</v>
      </c>
      <c r="D87" s="53" t="s">
        <v>263</v>
      </c>
      <c r="E87" s="52" t="s">
        <v>29</v>
      </c>
      <c r="F87" s="52" t="s">
        <v>32</v>
      </c>
      <c r="G87" s="52"/>
      <c r="H87" s="52"/>
      <c r="I87" s="52"/>
      <c r="J87" s="52"/>
      <c r="K87" s="17">
        <v>18.72</v>
      </c>
    </row>
    <row r="88" spans="2:11" ht="15.75" customHeight="1">
      <c r="B88" s="15">
        <v>24</v>
      </c>
      <c r="C88" s="53" t="s">
        <v>252</v>
      </c>
      <c r="D88" s="53" t="s">
        <v>253</v>
      </c>
      <c r="E88" s="52" t="s">
        <v>29</v>
      </c>
      <c r="F88" s="52" t="s">
        <v>32</v>
      </c>
      <c r="G88" s="52"/>
      <c r="H88" s="52" t="s">
        <v>14</v>
      </c>
      <c r="I88" s="52"/>
      <c r="J88" s="52"/>
      <c r="K88" s="17">
        <v>18.722000000000001</v>
      </c>
    </row>
    <row r="89" spans="2:11" ht="15.75" customHeight="1">
      <c r="B89" s="15">
        <v>115</v>
      </c>
      <c r="C89" s="53" t="s">
        <v>426</v>
      </c>
      <c r="D89" s="53" t="s">
        <v>427</v>
      </c>
      <c r="E89" s="52" t="s">
        <v>29</v>
      </c>
      <c r="F89" s="52" t="s">
        <v>32</v>
      </c>
      <c r="G89" s="52" t="s">
        <v>31</v>
      </c>
      <c r="H89" s="52" t="s">
        <v>14</v>
      </c>
      <c r="I89" s="52"/>
      <c r="J89" s="52" t="s">
        <v>276</v>
      </c>
      <c r="K89" s="17">
        <v>18.821000000000002</v>
      </c>
    </row>
    <row r="90" spans="2:11" ht="15.75" customHeight="1">
      <c r="B90" s="15">
        <v>133</v>
      </c>
      <c r="C90" s="53" t="s">
        <v>40</v>
      </c>
      <c r="D90" s="53" t="s">
        <v>457</v>
      </c>
      <c r="E90" s="52" t="s">
        <v>29</v>
      </c>
      <c r="F90" s="52" t="s">
        <v>32</v>
      </c>
      <c r="G90" s="52" t="s">
        <v>31</v>
      </c>
      <c r="H90" s="52" t="s">
        <v>14</v>
      </c>
      <c r="I90" s="52" t="s">
        <v>1496</v>
      </c>
      <c r="J90" s="52"/>
      <c r="K90" s="17">
        <v>19.329000000000001</v>
      </c>
    </row>
    <row r="91" spans="2:11" ht="15.75" customHeight="1">
      <c r="B91" s="15">
        <v>18</v>
      </c>
      <c r="C91" s="53" t="s">
        <v>241</v>
      </c>
      <c r="D91" s="53" t="s">
        <v>242</v>
      </c>
      <c r="E91" s="52" t="s">
        <v>29</v>
      </c>
      <c r="F91" s="52" t="s">
        <v>32</v>
      </c>
      <c r="G91" s="52"/>
      <c r="H91" s="52" t="s">
        <v>14</v>
      </c>
      <c r="I91" s="52"/>
      <c r="J91" s="52"/>
      <c r="K91" s="17">
        <v>19.742000000000001</v>
      </c>
    </row>
    <row r="92" spans="2:11" ht="15.75" customHeight="1">
      <c r="B92" s="15">
        <v>39</v>
      </c>
      <c r="C92" s="53" t="s">
        <v>283</v>
      </c>
      <c r="D92" s="53" t="s">
        <v>284</v>
      </c>
      <c r="E92" s="52" t="s">
        <v>29</v>
      </c>
      <c r="F92" s="52" t="s">
        <v>32</v>
      </c>
      <c r="G92" s="52"/>
      <c r="H92" s="52" t="s">
        <v>14</v>
      </c>
      <c r="I92" s="52" t="s">
        <v>1496</v>
      </c>
      <c r="J92" s="52"/>
      <c r="K92" s="17">
        <v>20.007000000000001</v>
      </c>
    </row>
    <row r="93" spans="2:11" ht="15.75" customHeight="1">
      <c r="B93" s="15">
        <v>16</v>
      </c>
      <c r="C93" s="53" t="s">
        <v>237</v>
      </c>
      <c r="D93" s="53" t="s">
        <v>238</v>
      </c>
      <c r="E93" s="52"/>
      <c r="F93" s="52" t="s">
        <v>32</v>
      </c>
      <c r="G93" s="52"/>
      <c r="H93" s="52" t="s">
        <v>14</v>
      </c>
      <c r="I93" s="52"/>
      <c r="J93" s="52"/>
      <c r="K93" s="17">
        <v>22.384</v>
      </c>
    </row>
    <row r="94" spans="2:11" ht="15.75" customHeight="1">
      <c r="B94" s="15">
        <v>76</v>
      </c>
      <c r="C94" s="53" t="s">
        <v>354</v>
      </c>
      <c r="D94" s="53" t="s">
        <v>355</v>
      </c>
      <c r="E94" s="52" t="s">
        <v>29</v>
      </c>
      <c r="F94" s="52" t="s">
        <v>32</v>
      </c>
      <c r="G94" s="52" t="s">
        <v>31</v>
      </c>
      <c r="H94" s="52"/>
      <c r="I94" s="52"/>
      <c r="J94" s="52" t="s">
        <v>276</v>
      </c>
      <c r="K94" s="17">
        <v>22.472999999999999</v>
      </c>
    </row>
    <row r="95" spans="2:11" ht="15.75" customHeight="1">
      <c r="B95" s="15">
        <v>107</v>
      </c>
      <c r="C95" s="53" t="s">
        <v>239</v>
      </c>
      <c r="D95" s="53" t="s">
        <v>413</v>
      </c>
      <c r="E95" s="52" t="s">
        <v>29</v>
      </c>
      <c r="F95" s="52" t="s">
        <v>32</v>
      </c>
      <c r="G95" s="52" t="s">
        <v>31</v>
      </c>
      <c r="H95" s="52"/>
      <c r="I95" s="52"/>
      <c r="J95" s="52"/>
      <c r="K95" s="17">
        <v>22.509</v>
      </c>
    </row>
    <row r="96" spans="2:11" ht="15.75" customHeight="1">
      <c r="B96" s="15">
        <v>68</v>
      </c>
      <c r="C96" s="53" t="s">
        <v>338</v>
      </c>
      <c r="D96" s="53" t="s">
        <v>339</v>
      </c>
      <c r="E96" s="52" t="s">
        <v>29</v>
      </c>
      <c r="F96" s="52" t="s">
        <v>32</v>
      </c>
      <c r="G96" s="52" t="s">
        <v>31</v>
      </c>
      <c r="H96" s="52" t="s">
        <v>14</v>
      </c>
      <c r="I96" s="52" t="s">
        <v>1496</v>
      </c>
      <c r="J96" s="52"/>
      <c r="K96" s="17">
        <v>22.715</v>
      </c>
    </row>
    <row r="97" spans="2:11" ht="15.75" customHeight="1">
      <c r="B97" s="15">
        <v>77</v>
      </c>
      <c r="C97" s="53" t="s">
        <v>356</v>
      </c>
      <c r="D97" s="53" t="s">
        <v>357</v>
      </c>
      <c r="E97" s="52" t="s">
        <v>29</v>
      </c>
      <c r="F97" s="52"/>
      <c r="G97" s="52" t="s">
        <v>31</v>
      </c>
      <c r="H97" s="52"/>
      <c r="I97" s="52"/>
      <c r="J97" s="52"/>
      <c r="K97" s="17">
        <v>22.741</v>
      </c>
    </row>
    <row r="98" spans="2:11" ht="15.75" customHeight="1">
      <c r="B98" s="15">
        <v>83</v>
      </c>
      <c r="C98" s="53" t="s">
        <v>367</v>
      </c>
      <c r="D98" s="53" t="s">
        <v>368</v>
      </c>
      <c r="E98" s="52"/>
      <c r="F98" s="52" t="s">
        <v>32</v>
      </c>
      <c r="G98" s="52" t="s">
        <v>31</v>
      </c>
      <c r="H98" s="52"/>
      <c r="I98" s="52" t="s">
        <v>1496</v>
      </c>
      <c r="J98" s="52"/>
      <c r="K98" s="17">
        <v>22.771999999999998</v>
      </c>
    </row>
    <row r="99" spans="2:11" ht="15.75" customHeight="1">
      <c r="B99" s="15">
        <v>106</v>
      </c>
      <c r="C99" s="53" t="s">
        <v>411</v>
      </c>
      <c r="D99" s="53" t="s">
        <v>412</v>
      </c>
      <c r="E99" s="52" t="s">
        <v>29</v>
      </c>
      <c r="F99" s="52" t="s">
        <v>32</v>
      </c>
      <c r="G99" s="52" t="s">
        <v>31</v>
      </c>
      <c r="H99" s="52" t="s">
        <v>14</v>
      </c>
      <c r="I99" s="52"/>
      <c r="J99" s="52" t="s">
        <v>276</v>
      </c>
      <c r="K99" s="17">
        <v>22.827000000000002</v>
      </c>
    </row>
    <row r="100" spans="2:11" ht="15.75" customHeight="1">
      <c r="B100" s="15">
        <v>49</v>
      </c>
      <c r="C100" s="53" t="s">
        <v>303</v>
      </c>
      <c r="D100" s="53" t="s">
        <v>304</v>
      </c>
      <c r="E100" s="52" t="s">
        <v>29</v>
      </c>
      <c r="F100" s="52" t="s">
        <v>32</v>
      </c>
      <c r="G100" s="52"/>
      <c r="H100" s="52" t="s">
        <v>14</v>
      </c>
      <c r="I100" s="52"/>
      <c r="J100" s="52"/>
      <c r="K100" s="17">
        <v>22.841000000000001</v>
      </c>
    </row>
    <row r="101" spans="2:11" ht="15.75" customHeight="1">
      <c r="B101" s="15">
        <v>98</v>
      </c>
      <c r="C101" s="53" t="s">
        <v>396</v>
      </c>
      <c r="D101" s="53" t="s">
        <v>397</v>
      </c>
      <c r="E101" s="52" t="s">
        <v>29</v>
      </c>
      <c r="F101" s="52" t="s">
        <v>32</v>
      </c>
      <c r="G101" s="52" t="s">
        <v>31</v>
      </c>
      <c r="H101" s="52" t="s">
        <v>14</v>
      </c>
      <c r="I101" s="52"/>
      <c r="J101" s="52"/>
      <c r="K101" s="17">
        <v>22.853000000000002</v>
      </c>
    </row>
    <row r="102" spans="2:11" ht="15.75" customHeight="1">
      <c r="B102" s="15">
        <v>60</v>
      </c>
      <c r="C102" s="53" t="s">
        <v>323</v>
      </c>
      <c r="D102" s="53" t="s">
        <v>324</v>
      </c>
      <c r="E102" s="52" t="s">
        <v>29</v>
      </c>
      <c r="F102" s="52" t="s">
        <v>32</v>
      </c>
      <c r="G102" s="52" t="s">
        <v>31</v>
      </c>
      <c r="H102" s="52"/>
      <c r="I102" s="52"/>
      <c r="J102" s="52"/>
      <c r="K102" s="17">
        <v>22.881</v>
      </c>
    </row>
    <row r="103" spans="2:11" ht="15.75" customHeight="1">
      <c r="B103" s="15">
        <v>7</v>
      </c>
      <c r="C103" s="53" t="s">
        <v>48</v>
      </c>
      <c r="D103" s="53" t="s">
        <v>49</v>
      </c>
      <c r="E103" s="52" t="s">
        <v>29</v>
      </c>
      <c r="F103" s="52" t="s">
        <v>32</v>
      </c>
      <c r="G103" s="52"/>
      <c r="H103" s="52"/>
      <c r="I103" s="52"/>
      <c r="J103" s="52"/>
      <c r="K103" s="17">
        <v>22.885999999999999</v>
      </c>
    </row>
    <row r="104" spans="2:11" ht="15.75" customHeight="1">
      <c r="B104" s="15">
        <v>89</v>
      </c>
      <c r="C104" s="53" t="s">
        <v>379</v>
      </c>
      <c r="D104" s="53" t="s">
        <v>380</v>
      </c>
      <c r="E104" s="52"/>
      <c r="F104" s="52"/>
      <c r="G104" s="52" t="s">
        <v>31</v>
      </c>
      <c r="H104" s="52" t="s">
        <v>14</v>
      </c>
      <c r="I104" s="52"/>
      <c r="J104" s="52"/>
      <c r="K104" s="17">
        <v>22.965</v>
      </c>
    </row>
    <row r="105" spans="2:11" ht="15.75" customHeight="1">
      <c r="B105" s="15">
        <v>22</v>
      </c>
      <c r="C105" s="53" t="s">
        <v>249</v>
      </c>
      <c r="D105" s="53" t="s">
        <v>250</v>
      </c>
      <c r="E105" s="52"/>
      <c r="F105" s="52" t="s">
        <v>32</v>
      </c>
      <c r="G105" s="52"/>
      <c r="H105" s="52"/>
      <c r="I105" s="52"/>
      <c r="J105" s="52"/>
      <c r="K105" s="17">
        <v>23.042999999999999</v>
      </c>
    </row>
    <row r="106" spans="2:11" ht="15.75" customHeight="1">
      <c r="B106" s="15">
        <v>43</v>
      </c>
      <c r="C106" s="53" t="s">
        <v>291</v>
      </c>
      <c r="D106" s="53" t="s">
        <v>292</v>
      </c>
      <c r="E106" s="52" t="s">
        <v>29</v>
      </c>
      <c r="F106" s="52" t="s">
        <v>32</v>
      </c>
      <c r="G106" s="52"/>
      <c r="H106" s="52" t="s">
        <v>14</v>
      </c>
      <c r="I106" s="52"/>
      <c r="J106" s="52"/>
      <c r="K106" s="17">
        <v>23.15</v>
      </c>
    </row>
    <row r="107" spans="2:11" ht="15.75" customHeight="1">
      <c r="B107" s="15">
        <v>78</v>
      </c>
      <c r="C107" s="53" t="s">
        <v>358</v>
      </c>
      <c r="D107" s="53" t="s">
        <v>359</v>
      </c>
      <c r="E107" s="52" t="s">
        <v>29</v>
      </c>
      <c r="F107" s="52" t="s">
        <v>32</v>
      </c>
      <c r="G107" s="52" t="s">
        <v>31</v>
      </c>
      <c r="H107" s="52" t="s">
        <v>14</v>
      </c>
      <c r="I107" s="52"/>
      <c r="J107" s="52"/>
      <c r="K107" s="17">
        <v>23.151</v>
      </c>
    </row>
    <row r="108" spans="2:11" ht="15.75" customHeight="1">
      <c r="B108" s="15">
        <v>121</v>
      </c>
      <c r="C108" s="53" t="s">
        <v>44</v>
      </c>
      <c r="D108" s="53" t="s">
        <v>438</v>
      </c>
      <c r="E108" s="52" t="s">
        <v>29</v>
      </c>
      <c r="F108" s="52" t="s">
        <v>32</v>
      </c>
      <c r="G108" s="52" t="s">
        <v>31</v>
      </c>
      <c r="H108" s="52"/>
      <c r="I108" s="52" t="s">
        <v>1496</v>
      </c>
      <c r="J108" s="52"/>
      <c r="K108" s="17">
        <v>23.216999999999999</v>
      </c>
    </row>
    <row r="109" spans="2:11" ht="15.75" customHeight="1">
      <c r="B109" s="15">
        <v>66</v>
      </c>
      <c r="C109" s="53" t="s">
        <v>334</v>
      </c>
      <c r="D109" s="53" t="s">
        <v>335</v>
      </c>
      <c r="E109" s="52" t="s">
        <v>29</v>
      </c>
      <c r="F109" s="52"/>
      <c r="G109" s="52" t="s">
        <v>31</v>
      </c>
      <c r="H109" s="52" t="s">
        <v>14</v>
      </c>
      <c r="I109" s="52"/>
      <c r="J109" s="52"/>
      <c r="K109" s="17">
        <v>23.216999999999999</v>
      </c>
    </row>
    <row r="110" spans="2:11" ht="15.75" customHeight="1">
      <c r="B110" s="15">
        <v>19</v>
      </c>
      <c r="C110" s="53" t="s">
        <v>243</v>
      </c>
      <c r="D110" s="53" t="s">
        <v>244</v>
      </c>
      <c r="E110" s="52"/>
      <c r="F110" s="52" t="s">
        <v>32</v>
      </c>
      <c r="G110" s="52"/>
      <c r="H110" s="52" t="s">
        <v>14</v>
      </c>
      <c r="I110" s="52"/>
      <c r="J110" s="52"/>
      <c r="K110" s="17">
        <v>23.271999999999998</v>
      </c>
    </row>
    <row r="111" spans="2:11" ht="15.75" customHeight="1">
      <c r="B111" s="15">
        <v>31</v>
      </c>
      <c r="C111" s="53" t="s">
        <v>266</v>
      </c>
      <c r="D111" s="53" t="s">
        <v>267</v>
      </c>
      <c r="E111" s="52" t="s">
        <v>29</v>
      </c>
      <c r="F111" s="52"/>
      <c r="G111" s="52"/>
      <c r="H111" s="52" t="s">
        <v>14</v>
      </c>
      <c r="I111" s="52"/>
      <c r="J111" s="52"/>
      <c r="K111" s="17">
        <v>23.306999999999999</v>
      </c>
    </row>
    <row r="112" spans="2:11" ht="15.75" customHeight="1">
      <c r="B112" s="15">
        <v>113</v>
      </c>
      <c r="C112" s="53" t="s">
        <v>50</v>
      </c>
      <c r="D112" s="53" t="s">
        <v>424</v>
      </c>
      <c r="E112" s="52" t="s">
        <v>29</v>
      </c>
      <c r="F112" s="52" t="s">
        <v>32</v>
      </c>
      <c r="G112" s="52" t="s">
        <v>31</v>
      </c>
      <c r="H112" s="52" t="s">
        <v>14</v>
      </c>
      <c r="I112" s="52"/>
      <c r="J112" s="52"/>
      <c r="K112" s="17">
        <v>23.332999999999998</v>
      </c>
    </row>
    <row r="113" spans="2:11" ht="15.75" customHeight="1">
      <c r="B113" s="15">
        <v>128</v>
      </c>
      <c r="C113" s="53" t="s">
        <v>449</v>
      </c>
      <c r="D113" s="53" t="s">
        <v>450</v>
      </c>
      <c r="E113" s="52" t="s">
        <v>29</v>
      </c>
      <c r="F113" s="52" t="s">
        <v>32</v>
      </c>
      <c r="G113" s="52" t="s">
        <v>31</v>
      </c>
      <c r="H113" s="52" t="s">
        <v>14</v>
      </c>
      <c r="I113" s="52"/>
      <c r="J113" s="52"/>
      <c r="K113" s="17">
        <v>23.338000000000001</v>
      </c>
    </row>
    <row r="114" spans="2:11" ht="15.75" customHeight="1">
      <c r="B114" s="15">
        <v>38</v>
      </c>
      <c r="C114" s="53" t="s">
        <v>281</v>
      </c>
      <c r="D114" s="53" t="s">
        <v>282</v>
      </c>
      <c r="E114" s="52" t="s">
        <v>29</v>
      </c>
      <c r="F114" s="52" t="s">
        <v>32</v>
      </c>
      <c r="G114" s="52"/>
      <c r="H114" s="52"/>
      <c r="I114" s="52"/>
      <c r="J114" s="52"/>
      <c r="K114" s="17">
        <v>23.355</v>
      </c>
    </row>
    <row r="115" spans="2:11" ht="15.75" customHeight="1">
      <c r="B115" s="15">
        <v>42</v>
      </c>
      <c r="C115" s="53" t="s">
        <v>289</v>
      </c>
      <c r="D115" s="53" t="s">
        <v>290</v>
      </c>
      <c r="E115" s="52"/>
      <c r="F115" s="52" t="s">
        <v>32</v>
      </c>
      <c r="G115" s="52"/>
      <c r="H115" s="52" t="s">
        <v>14</v>
      </c>
      <c r="I115" s="52" t="s">
        <v>1496</v>
      </c>
      <c r="J115" s="52"/>
      <c r="K115" s="17">
        <v>23.73</v>
      </c>
    </row>
    <row r="116" spans="2:11" ht="15.75" customHeight="1">
      <c r="B116" s="15">
        <v>88</v>
      </c>
      <c r="C116" s="53" t="s">
        <v>377</v>
      </c>
      <c r="D116" s="53" t="s">
        <v>378</v>
      </c>
      <c r="E116" s="52" t="s">
        <v>29</v>
      </c>
      <c r="F116" s="52" t="s">
        <v>32</v>
      </c>
      <c r="G116" s="52" t="s">
        <v>31</v>
      </c>
      <c r="H116" s="52" t="s">
        <v>14</v>
      </c>
      <c r="I116" s="52"/>
      <c r="J116" s="52" t="s">
        <v>276</v>
      </c>
      <c r="K116" s="17">
        <v>23.753</v>
      </c>
    </row>
    <row r="117" spans="2:11" ht="15.75" customHeight="1">
      <c r="B117" s="15">
        <v>110</v>
      </c>
      <c r="C117" s="53" t="s">
        <v>418</v>
      </c>
      <c r="D117" s="53" t="s">
        <v>419</v>
      </c>
      <c r="E117" s="52"/>
      <c r="F117" s="52"/>
      <c r="G117" s="52" t="s">
        <v>31</v>
      </c>
      <c r="H117" s="52"/>
      <c r="I117" s="52"/>
      <c r="J117" s="52"/>
      <c r="K117" s="17">
        <v>23.809000000000001</v>
      </c>
    </row>
    <row r="118" spans="2:11" ht="15.75" customHeight="1">
      <c r="B118" s="15">
        <v>61</v>
      </c>
      <c r="C118" s="53" t="s">
        <v>325</v>
      </c>
      <c r="D118" s="53" t="s">
        <v>326</v>
      </c>
      <c r="E118" s="52" t="s">
        <v>29</v>
      </c>
      <c r="F118" s="52" t="s">
        <v>32</v>
      </c>
      <c r="G118" s="52" t="s">
        <v>31</v>
      </c>
      <c r="H118" s="52" t="s">
        <v>14</v>
      </c>
      <c r="I118" s="52"/>
      <c r="J118" s="52"/>
      <c r="K118" s="17">
        <v>24</v>
      </c>
    </row>
    <row r="119" spans="2:11" ht="15.75" customHeight="1">
      <c r="B119" s="15">
        <v>41</v>
      </c>
      <c r="C119" s="53" t="s">
        <v>287</v>
      </c>
      <c r="D119" s="53" t="s">
        <v>288</v>
      </c>
      <c r="E119" s="52" t="s">
        <v>29</v>
      </c>
      <c r="F119" s="52" t="s">
        <v>32</v>
      </c>
      <c r="G119" s="52"/>
      <c r="H119" s="52" t="s">
        <v>14</v>
      </c>
      <c r="I119" s="52"/>
      <c r="J119" s="52"/>
      <c r="K119" s="17">
        <v>24.106999999999999</v>
      </c>
    </row>
    <row r="120" spans="2:11" ht="15.75" customHeight="1">
      <c r="B120" s="15">
        <v>127</v>
      </c>
      <c r="C120" s="53" t="s">
        <v>329</v>
      </c>
      <c r="D120" s="53" t="s">
        <v>451</v>
      </c>
      <c r="E120" s="52" t="s">
        <v>29</v>
      </c>
      <c r="F120" s="52"/>
      <c r="G120" s="52" t="s">
        <v>31</v>
      </c>
      <c r="H120" s="52"/>
      <c r="I120" s="52"/>
      <c r="J120" s="52"/>
      <c r="K120" s="17">
        <v>24.196999999999999</v>
      </c>
    </row>
    <row r="121" spans="2:11" ht="15.75" customHeight="1">
      <c r="B121" s="15">
        <v>122</v>
      </c>
      <c r="C121" s="53" t="s">
        <v>439</v>
      </c>
      <c r="D121" s="53" t="s">
        <v>440</v>
      </c>
      <c r="E121" s="52" t="s">
        <v>29</v>
      </c>
      <c r="F121" s="52" t="s">
        <v>32</v>
      </c>
      <c r="G121" s="52" t="s">
        <v>31</v>
      </c>
      <c r="H121" s="52" t="s">
        <v>14</v>
      </c>
      <c r="I121" s="52" t="s">
        <v>1496</v>
      </c>
      <c r="J121" s="52"/>
      <c r="K121" s="17">
        <v>25.913</v>
      </c>
    </row>
    <row r="122" spans="2:11" ht="15.75" customHeight="1">
      <c r="B122" s="15">
        <v>1</v>
      </c>
      <c r="C122" s="53" t="s">
        <v>36</v>
      </c>
      <c r="D122" s="53" t="s">
        <v>37</v>
      </c>
      <c r="E122" s="52" t="s">
        <v>29</v>
      </c>
      <c r="F122" s="52" t="s">
        <v>32</v>
      </c>
      <c r="G122" s="52"/>
      <c r="H122" s="52" t="s">
        <v>14</v>
      </c>
      <c r="I122" s="52"/>
      <c r="J122" s="52"/>
      <c r="K122" s="17">
        <v>27.367000000000001</v>
      </c>
    </row>
    <row r="123" spans="2:11" ht="15.75" customHeight="1">
      <c r="B123" s="15">
        <v>117</v>
      </c>
      <c r="C123" s="53" t="s">
        <v>430</v>
      </c>
      <c r="D123" s="53" t="s">
        <v>431</v>
      </c>
      <c r="E123" s="52" t="s">
        <v>29</v>
      </c>
      <c r="F123" s="52" t="s">
        <v>32</v>
      </c>
      <c r="G123" s="52" t="s">
        <v>31</v>
      </c>
      <c r="H123" s="52" t="s">
        <v>14</v>
      </c>
      <c r="I123" s="52" t="s">
        <v>1496</v>
      </c>
      <c r="J123" s="52" t="s">
        <v>276</v>
      </c>
      <c r="K123" s="17">
        <v>27.648</v>
      </c>
    </row>
    <row r="124" spans="2:11" ht="15.75" customHeight="1">
      <c r="B124" s="15">
        <v>56</v>
      </c>
      <c r="C124" s="53" t="s">
        <v>315</v>
      </c>
      <c r="D124" s="53" t="s">
        <v>316</v>
      </c>
      <c r="E124" s="52" t="s">
        <v>29</v>
      </c>
      <c r="F124" s="52" t="s">
        <v>32</v>
      </c>
      <c r="G124" s="52" t="s">
        <v>31</v>
      </c>
      <c r="H124" s="52" t="s">
        <v>14</v>
      </c>
      <c r="I124" s="52"/>
      <c r="J124" s="52"/>
      <c r="K124" s="17">
        <v>28.027000000000001</v>
      </c>
    </row>
    <row r="125" spans="2:11" ht="15.75" customHeight="1">
      <c r="B125" s="15">
        <v>37</v>
      </c>
      <c r="C125" s="53" t="s">
        <v>279</v>
      </c>
      <c r="D125" s="53" t="s">
        <v>280</v>
      </c>
      <c r="E125" s="52"/>
      <c r="F125" s="52"/>
      <c r="G125" s="52"/>
      <c r="H125" s="52"/>
      <c r="I125" s="52"/>
      <c r="J125" s="52"/>
      <c r="K125" s="17">
        <v>28.343</v>
      </c>
    </row>
    <row r="126" spans="2:11" ht="15.75" customHeight="1">
      <c r="B126" s="15">
        <v>9</v>
      </c>
      <c r="C126" s="53" t="s">
        <v>222</v>
      </c>
      <c r="D126" s="53" t="s">
        <v>223</v>
      </c>
      <c r="E126" s="52" t="s">
        <v>29</v>
      </c>
      <c r="F126" s="52" t="s">
        <v>32</v>
      </c>
      <c r="G126" s="52"/>
      <c r="H126" s="52" t="s">
        <v>14</v>
      </c>
      <c r="I126" s="52"/>
      <c r="J126" s="52"/>
      <c r="K126" s="17">
        <v>28.434000000000001</v>
      </c>
    </row>
    <row r="127" spans="2:11" ht="15.75" customHeight="1">
      <c r="B127" s="15">
        <v>34</v>
      </c>
      <c r="C127" s="53" t="s">
        <v>272</v>
      </c>
      <c r="D127" s="53" t="s">
        <v>273</v>
      </c>
      <c r="E127" s="52" t="s">
        <v>29</v>
      </c>
      <c r="F127" s="52" t="s">
        <v>32</v>
      </c>
      <c r="G127" s="52"/>
      <c r="H127" s="52"/>
      <c r="I127" s="52"/>
      <c r="J127" s="52"/>
      <c r="K127" s="17">
        <v>32.384</v>
      </c>
    </row>
    <row r="128" spans="2:11" ht="15.75" customHeight="1">
      <c r="B128" s="15">
        <v>108</v>
      </c>
      <c r="C128" s="53" t="s">
        <v>414</v>
      </c>
      <c r="D128" s="53" t="s">
        <v>415</v>
      </c>
      <c r="E128" s="52" t="s">
        <v>29</v>
      </c>
      <c r="F128" s="52"/>
      <c r="G128" s="52" t="s">
        <v>31</v>
      </c>
      <c r="H128" s="52"/>
      <c r="I128" s="52"/>
      <c r="J128" s="52"/>
      <c r="K128" s="17">
        <v>50</v>
      </c>
    </row>
    <row r="129" spans="1:11" ht="15.75" customHeight="1">
      <c r="B129" s="15">
        <v>75</v>
      </c>
      <c r="C129" s="53" t="s">
        <v>352</v>
      </c>
      <c r="D129" s="53" t="s">
        <v>353</v>
      </c>
      <c r="E129" s="52" t="s">
        <v>29</v>
      </c>
      <c r="F129" s="52"/>
      <c r="G129" s="52" t="s">
        <v>31</v>
      </c>
      <c r="H129" s="52" t="s">
        <v>14</v>
      </c>
      <c r="I129" s="52"/>
      <c r="J129" s="52"/>
      <c r="K129" s="17">
        <v>50</v>
      </c>
    </row>
    <row r="130" spans="1:11" ht="15.75" customHeight="1">
      <c r="B130" s="15">
        <v>63</v>
      </c>
      <c r="C130" s="53" t="s">
        <v>329</v>
      </c>
      <c r="D130" s="53" t="s">
        <v>330</v>
      </c>
      <c r="E130" s="52" t="s">
        <v>29</v>
      </c>
      <c r="F130" s="52"/>
      <c r="G130" s="52" t="s">
        <v>31</v>
      </c>
      <c r="H130" s="52"/>
      <c r="I130" s="52"/>
      <c r="J130" s="52"/>
      <c r="K130" s="17">
        <v>59.027000000000001</v>
      </c>
    </row>
    <row r="131" spans="1:11" ht="15.75" customHeight="1">
      <c r="B131" s="15">
        <v>6</v>
      </c>
      <c r="C131" s="53" t="s">
        <v>46</v>
      </c>
      <c r="D131" s="53" t="s">
        <v>47</v>
      </c>
      <c r="E131" s="52"/>
      <c r="F131" s="52" t="s">
        <v>32</v>
      </c>
      <c r="G131" s="52"/>
      <c r="H131" s="52"/>
      <c r="I131" s="52"/>
      <c r="J131" s="52"/>
      <c r="K131" s="17">
        <v>100</v>
      </c>
    </row>
    <row r="132" spans="1:11" ht="15.75" customHeight="1">
      <c r="B132" s="15">
        <v>2</v>
      </c>
      <c r="C132" s="53" t="s">
        <v>38</v>
      </c>
      <c r="D132" s="53" t="s">
        <v>39</v>
      </c>
      <c r="E132" s="52"/>
      <c r="F132" s="52" t="s">
        <v>32</v>
      </c>
      <c r="G132" s="52"/>
      <c r="H132" s="52" t="s">
        <v>14</v>
      </c>
      <c r="I132" s="52"/>
      <c r="J132" s="52"/>
      <c r="K132" s="17">
        <v>100</v>
      </c>
    </row>
    <row r="133" spans="1:11" ht="15.75" customHeight="1">
      <c r="B133" s="15">
        <v>45</v>
      </c>
      <c r="C133" s="53" t="s">
        <v>295</v>
      </c>
      <c r="D133" s="53" t="s">
        <v>296</v>
      </c>
      <c r="E133" s="52" t="s">
        <v>29</v>
      </c>
      <c r="F133" s="52" t="s">
        <v>32</v>
      </c>
      <c r="G133" s="52"/>
      <c r="H133" s="52" t="s">
        <v>14</v>
      </c>
      <c r="I133" s="52"/>
      <c r="J133" s="52"/>
      <c r="K133" s="17">
        <v>100</v>
      </c>
    </row>
    <row r="134" spans="1:11" ht="15.75" customHeight="1">
      <c r="B134" s="15">
        <v>71</v>
      </c>
      <c r="C134" s="53" t="s">
        <v>344</v>
      </c>
      <c r="D134" s="53" t="s">
        <v>345</v>
      </c>
      <c r="E134" s="52"/>
      <c r="F134" s="52" t="s">
        <v>32</v>
      </c>
      <c r="G134" s="52" t="s">
        <v>31</v>
      </c>
      <c r="H134" s="52" t="s">
        <v>14</v>
      </c>
      <c r="I134" s="52"/>
      <c r="J134" s="52" t="s">
        <v>276</v>
      </c>
      <c r="K134" s="17">
        <v>100</v>
      </c>
    </row>
    <row r="135" spans="1:11" ht="15.75" customHeight="1">
      <c r="B135" s="15">
        <v>72</v>
      </c>
      <c r="C135" s="53" t="s">
        <v>346</v>
      </c>
      <c r="D135" s="53" t="s">
        <v>347</v>
      </c>
      <c r="E135" s="52" t="s">
        <v>29</v>
      </c>
      <c r="F135" s="52" t="s">
        <v>32</v>
      </c>
      <c r="G135" s="52" t="s">
        <v>31</v>
      </c>
      <c r="H135" s="52" t="s">
        <v>14</v>
      </c>
      <c r="I135" s="52"/>
      <c r="J135" s="52"/>
      <c r="K135" s="17">
        <v>100</v>
      </c>
    </row>
    <row r="136" spans="1:11" ht="15.75" customHeight="1">
      <c r="B136" s="15">
        <v>81</v>
      </c>
      <c r="C136" s="53" t="s">
        <v>364</v>
      </c>
      <c r="D136" s="53" t="s">
        <v>365</v>
      </c>
      <c r="E136" s="52" t="s">
        <v>29</v>
      </c>
      <c r="F136" s="52" t="s">
        <v>32</v>
      </c>
      <c r="G136" s="52" t="s">
        <v>31</v>
      </c>
      <c r="H136" s="52" t="s">
        <v>14</v>
      </c>
      <c r="I136" s="52"/>
      <c r="J136" s="52"/>
      <c r="K136" s="17">
        <v>100</v>
      </c>
    </row>
    <row r="137" spans="1:11" ht="15.75" customHeight="1">
      <c r="A137" s="81"/>
      <c r="B137" s="82"/>
      <c r="C137" s="79"/>
      <c r="D137" s="79"/>
      <c r="E137" s="69"/>
      <c r="F137" s="69"/>
      <c r="G137" s="69"/>
      <c r="H137" s="69"/>
      <c r="I137" s="69"/>
      <c r="J137" s="69"/>
      <c r="K137" s="67"/>
    </row>
    <row r="138" spans="1:11" ht="15.75" customHeight="1">
      <c r="B138" s="15">
        <v>134</v>
      </c>
      <c r="C138" s="53"/>
      <c r="D138" s="53"/>
      <c r="E138" s="52"/>
      <c r="F138" s="52"/>
      <c r="G138" s="52"/>
      <c r="H138" s="52"/>
      <c r="I138" s="52"/>
      <c r="J138" s="52"/>
    </row>
    <row r="139" spans="1:11" ht="15.75" customHeight="1">
      <c r="B139" s="15">
        <v>135</v>
      </c>
      <c r="C139" s="53"/>
      <c r="D139" s="53"/>
      <c r="E139" s="52"/>
      <c r="F139" s="52"/>
      <c r="G139" s="52"/>
      <c r="H139" s="52"/>
      <c r="I139" s="52"/>
      <c r="J139" s="52"/>
    </row>
    <row r="140" spans="1:11" ht="15.75" customHeight="1">
      <c r="B140" s="15">
        <v>136</v>
      </c>
      <c r="C140" s="53"/>
      <c r="D140" s="53"/>
      <c r="E140" s="52"/>
      <c r="F140" s="52"/>
      <c r="G140" s="52"/>
      <c r="H140" s="52"/>
      <c r="I140" s="52"/>
      <c r="J140" s="52"/>
    </row>
    <row r="141" spans="1:11" ht="15.75" customHeight="1">
      <c r="B141" s="15">
        <v>137</v>
      </c>
      <c r="C141" s="53"/>
      <c r="D141" s="53"/>
      <c r="E141" s="52"/>
      <c r="F141" s="52"/>
      <c r="G141" s="52"/>
      <c r="H141" s="52"/>
      <c r="I141" s="52"/>
      <c r="J141" s="52"/>
    </row>
    <row r="142" spans="1:11" ht="15.75" customHeight="1">
      <c r="B142" s="15">
        <v>138</v>
      </c>
      <c r="C142" s="53"/>
      <c r="D142" s="53"/>
      <c r="E142" s="52"/>
      <c r="F142" s="52"/>
      <c r="G142" s="52"/>
      <c r="H142" s="52"/>
      <c r="I142" s="52"/>
      <c r="J142" s="52"/>
    </row>
    <row r="143" spans="1:11" ht="15.75" customHeight="1">
      <c r="B143" s="15">
        <v>139</v>
      </c>
      <c r="C143" s="53"/>
      <c r="D143" s="53"/>
      <c r="E143" s="52"/>
      <c r="F143" s="52"/>
      <c r="G143" s="52"/>
      <c r="H143" s="52"/>
      <c r="I143" s="52"/>
      <c r="J143" s="52"/>
    </row>
    <row r="144" spans="1:11" ht="15.75" customHeight="1">
      <c r="B144" s="15">
        <v>140</v>
      </c>
      <c r="C144" s="53"/>
      <c r="D144" s="53"/>
      <c r="E144" s="52"/>
      <c r="F144" s="52"/>
      <c r="G144" s="52"/>
      <c r="H144" s="52"/>
      <c r="I144" s="52"/>
      <c r="J144" s="52"/>
    </row>
    <row r="145" spans="2:10" ht="15.75" customHeight="1">
      <c r="B145" s="15">
        <v>141</v>
      </c>
      <c r="C145" s="53"/>
      <c r="D145" s="53"/>
      <c r="E145" s="52"/>
      <c r="F145" s="52"/>
      <c r="G145" s="52"/>
      <c r="H145" s="52"/>
      <c r="I145" s="52"/>
      <c r="J145" s="52"/>
    </row>
    <row r="146" spans="2:10" ht="15.75" customHeight="1">
      <c r="B146" s="15">
        <v>142</v>
      </c>
      <c r="C146" s="53"/>
      <c r="D146" s="53"/>
      <c r="E146" s="52"/>
      <c r="F146" s="52"/>
      <c r="G146" s="52"/>
      <c r="H146" s="52"/>
      <c r="I146" s="52"/>
      <c r="J146" s="52"/>
    </row>
    <row r="147" spans="2:10" ht="15.75" customHeight="1">
      <c r="B147" s="15">
        <v>143</v>
      </c>
      <c r="C147" s="53"/>
      <c r="D147" s="53"/>
      <c r="E147" s="52"/>
      <c r="F147" s="52"/>
      <c r="G147" s="52"/>
      <c r="H147" s="52"/>
      <c r="I147" s="52"/>
      <c r="J147" s="52"/>
    </row>
    <row r="148" spans="2:10" ht="15.75" customHeight="1">
      <c r="B148" s="15">
        <v>144</v>
      </c>
      <c r="C148" s="53"/>
      <c r="D148" s="53"/>
      <c r="E148" s="52"/>
      <c r="F148" s="52"/>
      <c r="G148" s="52"/>
      <c r="H148" s="52"/>
      <c r="I148" s="52"/>
      <c r="J148" s="52"/>
    </row>
    <row r="149" spans="2:10" ht="15.75" customHeight="1">
      <c r="B149" s="15">
        <v>145</v>
      </c>
      <c r="C149" s="53"/>
      <c r="D149" s="53"/>
      <c r="E149" s="52"/>
      <c r="F149" s="52"/>
      <c r="G149" s="52"/>
      <c r="H149" s="52"/>
      <c r="I149" s="52"/>
      <c r="J149" s="52"/>
    </row>
    <row r="150" spans="2:10" ht="15.75" customHeight="1">
      <c r="B150" s="15">
        <v>146</v>
      </c>
      <c r="C150" s="53"/>
      <c r="D150" s="53"/>
      <c r="E150" s="52"/>
      <c r="F150" s="52"/>
      <c r="G150" s="52"/>
      <c r="H150" s="52"/>
      <c r="I150" s="52"/>
      <c r="J150" s="52"/>
    </row>
    <row r="151" spans="2:10" ht="15.75" customHeight="1">
      <c r="B151" s="15">
        <v>147</v>
      </c>
      <c r="C151" s="53"/>
      <c r="D151" s="53"/>
      <c r="E151" s="52"/>
      <c r="F151" s="52"/>
      <c r="G151" s="52"/>
      <c r="H151" s="52"/>
      <c r="I151" s="52"/>
      <c r="J151" s="52"/>
    </row>
    <row r="152" spans="2:10" ht="15.75" customHeight="1">
      <c r="B152" s="15">
        <v>148</v>
      </c>
      <c r="C152" s="53"/>
      <c r="D152" s="53"/>
      <c r="E152" s="52"/>
      <c r="F152" s="52"/>
      <c r="G152" s="52"/>
      <c r="H152" s="52"/>
      <c r="I152" s="52"/>
      <c r="J152" s="52"/>
    </row>
    <row r="153" spans="2:10" ht="15.75" customHeight="1">
      <c r="B153" s="15">
        <v>149</v>
      </c>
      <c r="C153" s="53"/>
      <c r="D153" s="53"/>
      <c r="E153" s="52"/>
      <c r="F153" s="52"/>
      <c r="G153" s="52"/>
      <c r="H153" s="52"/>
      <c r="I153" s="52"/>
      <c r="J153" s="52"/>
    </row>
    <row r="154" spans="2:10" ht="15.75" customHeight="1">
      <c r="B154" s="15">
        <v>150</v>
      </c>
      <c r="C154" s="53"/>
      <c r="D154" s="53"/>
      <c r="E154" s="52"/>
      <c r="F154" s="52"/>
      <c r="G154" s="52"/>
      <c r="H154" s="52"/>
      <c r="I154" s="52"/>
      <c r="J154" s="52"/>
    </row>
    <row r="155" spans="2:10" ht="15.75" customHeight="1">
      <c r="B155" s="15">
        <v>151</v>
      </c>
      <c r="C155" s="53"/>
      <c r="D155" s="53"/>
      <c r="E155" s="52"/>
      <c r="F155" s="52"/>
      <c r="G155" s="52"/>
      <c r="H155" s="52"/>
      <c r="I155" s="52"/>
      <c r="J155" s="52"/>
    </row>
    <row r="156" spans="2:10" ht="15.75" customHeight="1">
      <c r="B156" s="15">
        <v>152</v>
      </c>
      <c r="C156" s="53"/>
      <c r="D156" s="53"/>
      <c r="E156" s="52"/>
      <c r="F156" s="52"/>
      <c r="G156" s="52"/>
      <c r="H156" s="52"/>
      <c r="I156" s="52"/>
      <c r="J156" s="52"/>
    </row>
    <row r="157" spans="2:10" ht="15.75" customHeight="1">
      <c r="B157" s="15">
        <v>153</v>
      </c>
      <c r="C157" s="53"/>
      <c r="D157" s="53"/>
      <c r="E157" s="52"/>
      <c r="F157" s="52"/>
      <c r="G157" s="52"/>
      <c r="H157" s="52"/>
      <c r="I157" s="52"/>
      <c r="J157" s="52"/>
    </row>
    <row r="158" spans="2:10" ht="15.75" customHeight="1">
      <c r="B158" s="15">
        <v>154</v>
      </c>
      <c r="C158" s="53"/>
      <c r="D158" s="53"/>
      <c r="E158" s="52"/>
      <c r="F158" s="52"/>
      <c r="G158" s="52"/>
      <c r="H158" s="52"/>
      <c r="I158" s="52"/>
      <c r="J158" s="52"/>
    </row>
    <row r="159" spans="2:10" ht="15.75" customHeight="1">
      <c r="C159" s="54"/>
      <c r="D159" s="54"/>
      <c r="E159" s="38"/>
      <c r="F159" s="38"/>
      <c r="G159" s="38"/>
      <c r="H159" s="38"/>
      <c r="I159" s="38"/>
      <c r="J159" s="38"/>
    </row>
    <row r="160" spans="2:10" ht="15.75" customHeight="1">
      <c r="C160" s="54"/>
      <c r="D160" s="54"/>
      <c r="E160" s="38"/>
      <c r="F160" s="38"/>
      <c r="G160" s="38"/>
      <c r="H160" s="38"/>
      <c r="I160" s="38"/>
      <c r="J160" s="38"/>
    </row>
    <row r="161" spans="3:10" ht="15.75" customHeight="1">
      <c r="C161" s="38"/>
      <c r="D161" s="38"/>
      <c r="E161" s="38"/>
      <c r="F161" s="38"/>
      <c r="G161" s="38"/>
      <c r="H161" s="38"/>
      <c r="I161" s="38"/>
      <c r="J161" s="38"/>
    </row>
    <row r="162" spans="3:10" ht="15.75" customHeight="1">
      <c r="C162" s="38"/>
      <c r="D162" s="38"/>
      <c r="E162" s="38"/>
      <c r="F162" s="38"/>
      <c r="G162" s="38"/>
      <c r="H162" s="38"/>
      <c r="I162" s="38"/>
      <c r="J162" s="38"/>
    </row>
    <row r="163" spans="3:10" ht="15.75" customHeight="1">
      <c r="C163" s="38"/>
      <c r="D163" s="38"/>
      <c r="E163" s="38"/>
      <c r="F163" s="38"/>
      <c r="G163" s="38"/>
      <c r="H163" s="38"/>
      <c r="I163" s="38"/>
      <c r="J163" s="38"/>
    </row>
    <row r="164" spans="3:10" ht="15.75" customHeight="1">
      <c r="C164" s="38"/>
      <c r="D164" s="38"/>
      <c r="E164" s="38"/>
      <c r="F164" s="38"/>
      <c r="G164" s="38"/>
      <c r="H164" s="38"/>
      <c r="I164" s="38"/>
      <c r="J164" s="38"/>
    </row>
    <row r="165" spans="3:10" ht="15.75" customHeight="1">
      <c r="C165" s="35"/>
      <c r="D165" s="35"/>
      <c r="E165" s="35"/>
      <c r="F165" s="35"/>
      <c r="G165" s="35"/>
      <c r="H165" s="35"/>
      <c r="I165" s="35"/>
      <c r="J165" s="35"/>
    </row>
    <row r="166" spans="3:10" ht="15.75" customHeight="1">
      <c r="C166" s="38"/>
      <c r="D166" s="38"/>
      <c r="E166" s="38"/>
      <c r="F166" s="38"/>
      <c r="G166" s="38"/>
      <c r="H166" s="38"/>
      <c r="I166" s="38"/>
      <c r="J166" s="38"/>
    </row>
    <row r="167" spans="3:10" ht="15.75" customHeight="1">
      <c r="C167" s="38"/>
      <c r="D167" s="38"/>
      <c r="E167" s="38"/>
      <c r="F167" s="38"/>
      <c r="G167" s="38"/>
      <c r="H167" s="38"/>
      <c r="I167" s="38"/>
      <c r="J167" s="38"/>
    </row>
    <row r="168" spans="3:10" ht="15.75" customHeight="1">
      <c r="C168" s="38"/>
      <c r="D168" s="38"/>
      <c r="E168" s="38"/>
      <c r="F168" s="38"/>
      <c r="G168" s="38"/>
      <c r="H168" s="38"/>
      <c r="I168" s="38"/>
      <c r="J168" s="38"/>
    </row>
    <row r="169" spans="3:10" ht="15.75" customHeight="1">
      <c r="C169" s="38"/>
      <c r="D169" s="38"/>
      <c r="E169" s="38"/>
      <c r="F169" s="38"/>
      <c r="G169" s="38"/>
      <c r="H169" s="38"/>
      <c r="I169" s="38"/>
      <c r="J169" s="38"/>
    </row>
    <row r="170" spans="3:10" ht="15.75" customHeight="1">
      <c r="C170" s="38"/>
      <c r="D170" s="38"/>
      <c r="E170" s="38"/>
      <c r="F170" s="38"/>
      <c r="G170" s="38"/>
      <c r="H170" s="38"/>
      <c r="I170" s="38"/>
      <c r="J170" s="38"/>
    </row>
    <row r="171" spans="3:10" ht="15.75" customHeight="1">
      <c r="C171" s="38"/>
      <c r="D171" s="38"/>
      <c r="E171" s="38"/>
      <c r="F171" s="38"/>
      <c r="G171" s="38"/>
      <c r="H171" s="38"/>
      <c r="I171" s="38"/>
      <c r="J171" s="38"/>
    </row>
    <row r="172" spans="3:10" ht="15.75" customHeight="1">
      <c r="C172" s="38"/>
      <c r="D172" s="38"/>
      <c r="E172" s="38"/>
      <c r="F172" s="38"/>
      <c r="G172" s="38"/>
      <c r="H172" s="38"/>
      <c r="I172" s="38"/>
      <c r="J172" s="38"/>
    </row>
    <row r="173" spans="3:10" ht="15.75" customHeight="1">
      <c r="C173" s="38"/>
      <c r="D173" s="38"/>
      <c r="E173" s="38"/>
      <c r="F173" s="38"/>
      <c r="G173" s="38"/>
      <c r="H173" s="38"/>
      <c r="I173" s="38"/>
      <c r="J173" s="38"/>
    </row>
    <row r="174" spans="3:10" ht="15.75" customHeight="1">
      <c r="C174" s="35"/>
      <c r="D174" s="35"/>
      <c r="E174" s="35"/>
      <c r="F174" s="35"/>
      <c r="G174" s="35"/>
      <c r="H174" s="35"/>
      <c r="I174" s="35"/>
      <c r="J174" s="35"/>
    </row>
    <row r="175" spans="3:10" ht="15.75" customHeight="1">
      <c r="C175" s="47"/>
      <c r="D175" s="47"/>
      <c r="E175" s="47"/>
      <c r="F175" s="47"/>
      <c r="G175" s="47"/>
      <c r="H175" s="47"/>
      <c r="I175" s="47"/>
      <c r="J175" s="47"/>
    </row>
    <row r="176" spans="3:10" ht="15.75" customHeight="1">
      <c r="C176" s="35"/>
      <c r="D176" s="35"/>
      <c r="E176" s="35"/>
      <c r="F176" s="35"/>
      <c r="G176" s="35"/>
      <c r="H176" s="35"/>
      <c r="I176" s="35"/>
      <c r="J176" s="35"/>
    </row>
    <row r="177" spans="2:10" ht="15.75" customHeight="1">
      <c r="C177" s="35"/>
      <c r="D177" s="35"/>
      <c r="E177" s="35"/>
      <c r="F177" s="35"/>
      <c r="G177" s="35"/>
      <c r="H177" s="35"/>
      <c r="I177" s="35"/>
      <c r="J177" s="35"/>
    </row>
    <row r="178" spans="2:10" ht="15.75" customHeight="1">
      <c r="C178" s="35"/>
      <c r="D178" s="35"/>
      <c r="E178" s="35"/>
      <c r="F178" s="35"/>
      <c r="G178" s="35"/>
      <c r="H178" s="35"/>
      <c r="I178" s="35"/>
      <c r="J178" s="35"/>
    </row>
    <row r="179" spans="2:10" ht="15.75" customHeight="1">
      <c r="C179" s="35"/>
      <c r="D179" s="35"/>
      <c r="E179" s="35"/>
      <c r="F179" s="35"/>
      <c r="G179" s="35"/>
      <c r="H179" s="35"/>
      <c r="I179" s="35"/>
      <c r="J179" s="35"/>
    </row>
    <row r="180" spans="2:10" ht="15.75" customHeight="1">
      <c r="C180" s="35"/>
      <c r="D180" s="35"/>
      <c r="E180" s="35"/>
      <c r="F180" s="35"/>
      <c r="G180" s="35"/>
      <c r="H180" s="35"/>
      <c r="I180" s="35"/>
      <c r="J180" s="35"/>
    </row>
    <row r="181" spans="2:10" ht="15.75" customHeight="1">
      <c r="C181" s="35"/>
      <c r="D181" s="35"/>
      <c r="E181" s="35"/>
      <c r="F181" s="35"/>
      <c r="G181" s="35"/>
      <c r="H181" s="35"/>
      <c r="I181" s="35"/>
      <c r="J181" s="35"/>
    </row>
    <row r="182" spans="2:10" ht="15.75" customHeight="1">
      <c r="C182" s="35"/>
      <c r="D182" s="35"/>
      <c r="E182" s="35"/>
      <c r="F182" s="35"/>
      <c r="G182" s="35"/>
      <c r="H182" s="35"/>
      <c r="I182" s="35"/>
      <c r="J182" s="35"/>
    </row>
    <row r="183" spans="2:10" ht="15.75" customHeight="1">
      <c r="C183" s="35"/>
      <c r="D183" s="35"/>
      <c r="E183" s="35"/>
      <c r="F183" s="35"/>
      <c r="G183" s="35"/>
      <c r="H183" s="35"/>
      <c r="I183" s="35"/>
      <c r="J183" s="35"/>
    </row>
    <row r="184" spans="2:10" ht="15.75" customHeight="1">
      <c r="C184" s="35"/>
      <c r="D184" s="35"/>
      <c r="E184" s="35"/>
      <c r="F184" s="35"/>
      <c r="G184" s="35"/>
      <c r="H184" s="35"/>
      <c r="I184" s="35"/>
      <c r="J184" s="35"/>
    </row>
    <row r="185" spans="2:10" ht="15.75" customHeight="1">
      <c r="C185" s="35"/>
      <c r="D185" s="35"/>
      <c r="E185" s="35"/>
      <c r="F185" s="35"/>
      <c r="G185" s="35"/>
      <c r="H185" s="35"/>
      <c r="I185" s="35"/>
      <c r="J185" s="35"/>
    </row>
    <row r="186" spans="2:10" ht="15.75" customHeight="1">
      <c r="B186" s="46"/>
      <c r="C186" s="35"/>
      <c r="D186" s="35"/>
      <c r="E186" s="35"/>
      <c r="F186" s="35"/>
      <c r="G186" s="35"/>
      <c r="H186" s="35"/>
      <c r="I186" s="35"/>
      <c r="J186" s="35"/>
    </row>
    <row r="187" spans="2:10" ht="15.75" customHeight="1">
      <c r="B187" s="46"/>
      <c r="C187" s="35"/>
      <c r="D187" s="35"/>
      <c r="E187" s="35"/>
      <c r="F187" s="35"/>
      <c r="G187" s="35"/>
      <c r="H187" s="35"/>
      <c r="I187" s="35"/>
      <c r="J187" s="35"/>
    </row>
  </sheetData>
  <sortState ref="A4:P175">
    <sortCondition ref="K4:K175"/>
  </sortState>
  <pageMargins left="0" right="0" top="0.25" bottom="0.25" header="0.5" footer="0.5"/>
  <pageSetup fitToHeight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187"/>
  <sheetViews>
    <sheetView workbookViewId="0">
      <selection activeCell="D8" sqref="D8"/>
    </sheetView>
  </sheetViews>
  <sheetFormatPr defaultColWidth="7.5703125" defaultRowHeight="15.75" customHeight="1"/>
  <cols>
    <col min="1" max="1" width="4.42578125" style="28" customWidth="1"/>
    <col min="2" max="2" width="6.140625" style="15" hidden="1" customWidth="1"/>
    <col min="3" max="3" width="26.5703125" style="16" customWidth="1"/>
    <col min="4" max="4" width="27.85546875" style="16" customWidth="1"/>
    <col min="5" max="5" width="6.5703125" style="16" hidden="1" customWidth="1"/>
    <col min="6" max="6" width="5.85546875" style="16" hidden="1" customWidth="1"/>
    <col min="7" max="7" width="6.140625" style="16" hidden="1" customWidth="1"/>
    <col min="8" max="8" width="6.42578125" style="16" hidden="1" customWidth="1"/>
    <col min="9" max="9" width="4.5703125" style="16" hidden="1" customWidth="1"/>
    <col min="10" max="10" width="5.140625" style="16" hidden="1" customWidth="1"/>
    <col min="11" max="11" width="9.42578125" style="17" hidden="1" customWidth="1"/>
    <col min="12" max="12" width="9.42578125" style="18" customWidth="1"/>
    <col min="13" max="13" width="10.140625" style="44" customWidth="1"/>
    <col min="14" max="16384" width="7.5703125" style="16"/>
  </cols>
  <sheetData>
    <row r="1" spans="1:13" ht="15.75" customHeight="1">
      <c r="C1" s="16" t="s">
        <v>12</v>
      </c>
    </row>
    <row r="2" spans="1:13" ht="15.75" customHeight="1">
      <c r="C2" s="16" t="s">
        <v>18</v>
      </c>
      <c r="K2" s="25">
        <f>MIN(K4:K151)</f>
        <v>17.007999999999999</v>
      </c>
      <c r="L2" s="45">
        <f>MIN(L4:L5151)</f>
        <v>17.134</v>
      </c>
    </row>
    <row r="3" spans="1:13" ht="15.75" customHeight="1">
      <c r="B3" s="27" t="s">
        <v>3</v>
      </c>
      <c r="C3" s="15" t="s">
        <v>0</v>
      </c>
      <c r="D3" s="15" t="s">
        <v>1</v>
      </c>
      <c r="E3" s="15" t="s">
        <v>29</v>
      </c>
      <c r="F3" s="15" t="s">
        <v>32</v>
      </c>
      <c r="G3" s="15" t="s">
        <v>31</v>
      </c>
      <c r="H3" s="15" t="s">
        <v>14</v>
      </c>
      <c r="I3" s="15" t="s">
        <v>1496</v>
      </c>
      <c r="J3" s="15" t="s">
        <v>276</v>
      </c>
      <c r="K3" s="17" t="s">
        <v>6</v>
      </c>
      <c r="L3" s="18" t="s">
        <v>7</v>
      </c>
    </row>
    <row r="4" spans="1:13" ht="15.75" customHeight="1">
      <c r="A4" s="81">
        <v>1</v>
      </c>
      <c r="B4" s="82">
        <v>47</v>
      </c>
      <c r="C4" s="79" t="s">
        <v>299</v>
      </c>
      <c r="D4" s="79" t="s">
        <v>300</v>
      </c>
      <c r="E4" s="69"/>
      <c r="F4" s="69" t="s">
        <v>32</v>
      </c>
      <c r="G4" s="69"/>
      <c r="H4" s="69" t="s">
        <v>14</v>
      </c>
      <c r="I4" s="69"/>
      <c r="J4" s="69"/>
      <c r="K4" s="67">
        <v>17.216000000000001</v>
      </c>
      <c r="L4" s="83">
        <v>17.134</v>
      </c>
      <c r="M4" s="124">
        <v>1737.75</v>
      </c>
    </row>
    <row r="5" spans="1:13" ht="15.75" customHeight="1">
      <c r="A5" s="81">
        <v>2</v>
      </c>
      <c r="B5" s="82">
        <v>107</v>
      </c>
      <c r="C5" s="79" t="s">
        <v>239</v>
      </c>
      <c r="D5" s="79" t="s">
        <v>413</v>
      </c>
      <c r="E5" s="69" t="s">
        <v>29</v>
      </c>
      <c r="F5" s="69" t="s">
        <v>32</v>
      </c>
      <c r="G5" s="69" t="s">
        <v>31</v>
      </c>
      <c r="H5" s="69"/>
      <c r="I5" s="69"/>
      <c r="J5" s="69"/>
      <c r="K5" s="67">
        <v>22.509</v>
      </c>
      <c r="L5" s="83">
        <v>17.158999999999999</v>
      </c>
      <c r="M5" s="124">
        <v>1489.5</v>
      </c>
    </row>
    <row r="6" spans="1:13" ht="15.75" customHeight="1">
      <c r="A6" s="81">
        <v>3</v>
      </c>
      <c r="B6" s="82">
        <v>33</v>
      </c>
      <c r="C6" s="79" t="s">
        <v>270</v>
      </c>
      <c r="D6" s="79" t="s">
        <v>271</v>
      </c>
      <c r="E6" s="69"/>
      <c r="F6" s="69" t="s">
        <v>32</v>
      </c>
      <c r="G6" s="69"/>
      <c r="H6" s="69"/>
      <c r="I6" s="69"/>
      <c r="J6" s="69"/>
      <c r="K6" s="67">
        <v>17.376000000000001</v>
      </c>
      <c r="L6" s="83">
        <v>17.225000000000001</v>
      </c>
      <c r="M6" s="124">
        <v>1241.25</v>
      </c>
    </row>
    <row r="7" spans="1:13" ht="15.75" customHeight="1">
      <c r="A7" s="81">
        <v>4</v>
      </c>
      <c r="B7" s="82">
        <v>15</v>
      </c>
      <c r="C7" s="79" t="s">
        <v>234</v>
      </c>
      <c r="D7" s="79" t="s">
        <v>1707</v>
      </c>
      <c r="E7" s="69" t="s">
        <v>29</v>
      </c>
      <c r="F7" s="69" t="s">
        <v>32</v>
      </c>
      <c r="G7" s="69"/>
      <c r="H7" s="69" t="s">
        <v>14</v>
      </c>
      <c r="I7" s="69"/>
      <c r="J7" s="69"/>
      <c r="K7" s="67">
        <v>17.917999999999999</v>
      </c>
      <c r="L7" s="83">
        <v>17.234999999999999</v>
      </c>
      <c r="M7" s="124">
        <v>1075.75</v>
      </c>
    </row>
    <row r="8" spans="1:13" ht="15.75" customHeight="1">
      <c r="A8" s="81">
        <v>5</v>
      </c>
      <c r="B8" s="82">
        <v>77</v>
      </c>
      <c r="C8" s="79" t="s">
        <v>356</v>
      </c>
      <c r="D8" s="79" t="s">
        <v>357</v>
      </c>
      <c r="E8" s="69" t="s">
        <v>29</v>
      </c>
      <c r="F8" s="69"/>
      <c r="G8" s="69" t="s">
        <v>31</v>
      </c>
      <c r="H8" s="69"/>
      <c r="I8" s="69"/>
      <c r="J8" s="69"/>
      <c r="K8" s="67">
        <v>22.741</v>
      </c>
      <c r="L8" s="83">
        <v>17.253</v>
      </c>
      <c r="M8" s="124">
        <v>827.5</v>
      </c>
    </row>
    <row r="9" spans="1:13" ht="15.75" customHeight="1">
      <c r="A9" s="81">
        <v>6</v>
      </c>
      <c r="B9" s="82">
        <v>5</v>
      </c>
      <c r="C9" s="79" t="s">
        <v>44</v>
      </c>
      <c r="D9" s="79" t="s">
        <v>45</v>
      </c>
      <c r="E9" s="69" t="s">
        <v>29</v>
      </c>
      <c r="F9" s="69" t="s">
        <v>32</v>
      </c>
      <c r="G9" s="69"/>
      <c r="H9" s="69"/>
      <c r="I9" s="69" t="s">
        <v>1496</v>
      </c>
      <c r="J9" s="69"/>
      <c r="K9" s="67">
        <v>17.486000000000001</v>
      </c>
      <c r="L9" s="83">
        <v>17.257000000000001</v>
      </c>
      <c r="M9" s="124">
        <v>662</v>
      </c>
    </row>
    <row r="10" spans="1:13" ht="15.75" customHeight="1">
      <c r="A10" s="81">
        <v>7</v>
      </c>
      <c r="B10" s="82">
        <v>123</v>
      </c>
      <c r="C10" s="79" t="s">
        <v>441</v>
      </c>
      <c r="D10" s="79" t="s">
        <v>1708</v>
      </c>
      <c r="E10" s="69" t="s">
        <v>29</v>
      </c>
      <c r="F10" s="69" t="s">
        <v>32</v>
      </c>
      <c r="G10" s="69" t="s">
        <v>31</v>
      </c>
      <c r="H10" s="69" t="s">
        <v>14</v>
      </c>
      <c r="I10" s="69"/>
      <c r="J10" s="69"/>
      <c r="K10" s="67">
        <v>17.768999999999998</v>
      </c>
      <c r="L10" s="83">
        <v>17.271999999999998</v>
      </c>
      <c r="M10" s="124">
        <v>496.5</v>
      </c>
    </row>
    <row r="11" spans="1:13" ht="15.75" customHeight="1">
      <c r="A11" s="81">
        <v>8</v>
      </c>
      <c r="B11" s="82">
        <v>69</v>
      </c>
      <c r="C11" s="79" t="s">
        <v>340</v>
      </c>
      <c r="D11" s="79" t="s">
        <v>341</v>
      </c>
      <c r="E11" s="69" t="s">
        <v>29</v>
      </c>
      <c r="F11" s="69" t="s">
        <v>32</v>
      </c>
      <c r="G11" s="69" t="s">
        <v>31</v>
      </c>
      <c r="H11" s="69" t="s">
        <v>14</v>
      </c>
      <c r="I11" s="69"/>
      <c r="J11" s="69" t="s">
        <v>276</v>
      </c>
      <c r="K11" s="67">
        <v>17.138000000000002</v>
      </c>
      <c r="L11" s="83">
        <v>17.332000000000001</v>
      </c>
      <c r="M11" s="124">
        <v>331</v>
      </c>
    </row>
    <row r="12" spans="1:13" ht="15.75" customHeight="1">
      <c r="A12" s="81">
        <v>9</v>
      </c>
      <c r="B12" s="82">
        <v>16</v>
      </c>
      <c r="C12" s="79" t="s">
        <v>237</v>
      </c>
      <c r="D12" s="79" t="s">
        <v>238</v>
      </c>
      <c r="E12" s="69"/>
      <c r="F12" s="69" t="s">
        <v>32</v>
      </c>
      <c r="G12" s="69"/>
      <c r="H12" s="69" t="s">
        <v>14</v>
      </c>
      <c r="I12" s="69"/>
      <c r="J12" s="69"/>
      <c r="K12" s="67">
        <v>22.384</v>
      </c>
      <c r="L12" s="83">
        <v>17.367999999999999</v>
      </c>
      <c r="M12" s="124">
        <v>248.25</v>
      </c>
    </row>
    <row r="13" spans="1:13" ht="15.75" customHeight="1">
      <c r="A13" s="81">
        <v>10</v>
      </c>
      <c r="B13" s="82">
        <v>126</v>
      </c>
      <c r="C13" s="79" t="s">
        <v>1478</v>
      </c>
      <c r="D13" s="79" t="s">
        <v>448</v>
      </c>
      <c r="E13" s="69"/>
      <c r="F13" s="69" t="s">
        <v>32</v>
      </c>
      <c r="G13" s="69" t="s">
        <v>31</v>
      </c>
      <c r="H13" s="69"/>
      <c r="I13" s="69"/>
      <c r="J13" s="69"/>
      <c r="K13" s="67">
        <v>17.331</v>
      </c>
      <c r="L13" s="83">
        <v>17.376999999999999</v>
      </c>
      <c r="M13" s="124">
        <v>165.5</v>
      </c>
    </row>
    <row r="14" spans="1:13" ht="15.75" customHeight="1">
      <c r="B14" s="15">
        <v>118</v>
      </c>
      <c r="C14" s="54" t="s">
        <v>432</v>
      </c>
      <c r="D14" s="54" t="s">
        <v>433</v>
      </c>
      <c r="E14" s="47" t="s">
        <v>29</v>
      </c>
      <c r="F14" s="47" t="s">
        <v>32</v>
      </c>
      <c r="G14" s="47" t="s">
        <v>31</v>
      </c>
      <c r="H14" s="47" t="s">
        <v>14</v>
      </c>
      <c r="I14" s="47"/>
      <c r="J14" s="47"/>
      <c r="K14" s="17">
        <v>17.611000000000001</v>
      </c>
      <c r="L14" s="18">
        <v>17.393999999999998</v>
      </c>
    </row>
    <row r="15" spans="1:13" ht="15.75" customHeight="1">
      <c r="B15" s="15">
        <v>17</v>
      </c>
      <c r="C15" s="54" t="s">
        <v>239</v>
      </c>
      <c r="D15" s="54" t="s">
        <v>240</v>
      </c>
      <c r="E15" s="47" t="s">
        <v>29</v>
      </c>
      <c r="F15" s="47" t="s">
        <v>32</v>
      </c>
      <c r="G15" s="47"/>
      <c r="H15" s="47"/>
      <c r="I15" s="47"/>
      <c r="J15" s="47"/>
      <c r="K15" s="17">
        <v>17.559000000000001</v>
      </c>
      <c r="L15" s="18">
        <v>17.396000000000001</v>
      </c>
    </row>
    <row r="16" spans="1:13" ht="15.75" customHeight="1">
      <c r="B16" s="15">
        <v>65</v>
      </c>
      <c r="C16" s="54" t="s">
        <v>332</v>
      </c>
      <c r="D16" s="54" t="s">
        <v>333</v>
      </c>
      <c r="E16" s="47"/>
      <c r="F16" s="47" t="s">
        <v>32</v>
      </c>
      <c r="G16" s="47" t="s">
        <v>31</v>
      </c>
      <c r="H16" s="47" t="s">
        <v>14</v>
      </c>
      <c r="I16" s="47"/>
      <c r="J16" s="47"/>
      <c r="K16" s="17">
        <v>17.460999999999999</v>
      </c>
      <c r="L16" s="18">
        <v>17.425000000000001</v>
      </c>
    </row>
    <row r="17" spans="2:12" ht="15.75" customHeight="1">
      <c r="B17" s="15">
        <v>44</v>
      </c>
      <c r="C17" s="53" t="s">
        <v>293</v>
      </c>
      <c r="D17" s="53" t="s">
        <v>294</v>
      </c>
      <c r="E17" s="52" t="s">
        <v>29</v>
      </c>
      <c r="F17" s="52" t="s">
        <v>32</v>
      </c>
      <c r="G17" s="52"/>
      <c r="H17" s="52" t="s">
        <v>14</v>
      </c>
      <c r="I17" s="52"/>
      <c r="J17" s="52"/>
      <c r="K17" s="17">
        <v>18.117000000000001</v>
      </c>
      <c r="L17" s="18">
        <v>17.439</v>
      </c>
    </row>
    <row r="18" spans="2:12" ht="15.75" customHeight="1">
      <c r="B18" s="15">
        <v>34</v>
      </c>
      <c r="C18" s="53" t="s">
        <v>272</v>
      </c>
      <c r="D18" s="53" t="s">
        <v>273</v>
      </c>
      <c r="E18" s="52" t="s">
        <v>29</v>
      </c>
      <c r="F18" s="52" t="s">
        <v>32</v>
      </c>
      <c r="G18" s="52"/>
      <c r="H18" s="52"/>
      <c r="I18" s="52"/>
      <c r="J18" s="52"/>
      <c r="K18" s="17">
        <v>32.384</v>
      </c>
      <c r="L18" s="18">
        <v>17.446000000000002</v>
      </c>
    </row>
    <row r="19" spans="2:12" ht="15.75" customHeight="1">
      <c r="B19" s="15">
        <v>51</v>
      </c>
      <c r="C19" s="53" t="s">
        <v>306</v>
      </c>
      <c r="D19" s="53" t="s">
        <v>307</v>
      </c>
      <c r="E19" s="52"/>
      <c r="F19" s="52" t="s">
        <v>32</v>
      </c>
      <c r="G19" s="52"/>
      <c r="H19" s="52" t="s">
        <v>14</v>
      </c>
      <c r="I19" s="52"/>
      <c r="J19" s="52"/>
      <c r="K19" s="17">
        <v>17.745999999999999</v>
      </c>
      <c r="L19" s="18">
        <v>17.454999999999998</v>
      </c>
    </row>
    <row r="20" spans="2:12" ht="15.75" customHeight="1">
      <c r="B20" s="15">
        <v>58</v>
      </c>
      <c r="C20" s="54" t="s">
        <v>319</v>
      </c>
      <c r="D20" s="54" t="s">
        <v>320</v>
      </c>
      <c r="E20" s="47" t="s">
        <v>29</v>
      </c>
      <c r="F20" s="47" t="s">
        <v>32</v>
      </c>
      <c r="G20" s="47" t="s">
        <v>31</v>
      </c>
      <c r="H20" s="47"/>
      <c r="I20" s="47"/>
      <c r="J20" s="47"/>
      <c r="K20" s="17">
        <v>17.379000000000001</v>
      </c>
      <c r="L20" s="18">
        <v>17.457000000000001</v>
      </c>
    </row>
    <row r="21" spans="2:12" ht="15.75" customHeight="1">
      <c r="B21" s="15">
        <v>79</v>
      </c>
      <c r="C21" s="54" t="s">
        <v>360</v>
      </c>
      <c r="D21" s="54" t="s">
        <v>361</v>
      </c>
      <c r="E21" s="47"/>
      <c r="F21" s="47" t="s">
        <v>32</v>
      </c>
      <c r="G21" s="47" t="s">
        <v>31</v>
      </c>
      <c r="H21" s="47"/>
      <c r="I21" s="47"/>
      <c r="J21" s="47"/>
      <c r="K21" s="17">
        <v>17.484999999999999</v>
      </c>
      <c r="L21" s="18">
        <v>17.486000000000001</v>
      </c>
    </row>
    <row r="22" spans="2:12" ht="15.75" customHeight="1">
      <c r="B22" s="15">
        <v>43</v>
      </c>
      <c r="C22" s="53" t="s">
        <v>291</v>
      </c>
      <c r="D22" s="53" t="s">
        <v>292</v>
      </c>
      <c r="E22" s="52" t="s">
        <v>29</v>
      </c>
      <c r="F22" s="52" t="s">
        <v>32</v>
      </c>
      <c r="G22" s="52"/>
      <c r="H22" s="52" t="s">
        <v>14</v>
      </c>
      <c r="I22" s="52"/>
      <c r="J22" s="52"/>
      <c r="K22" s="17">
        <v>23.15</v>
      </c>
      <c r="L22" s="18">
        <v>17.492000000000001</v>
      </c>
    </row>
    <row r="23" spans="2:12" ht="15.75" customHeight="1">
      <c r="B23" s="15">
        <v>54</v>
      </c>
      <c r="C23" s="53" t="s">
        <v>312</v>
      </c>
      <c r="D23" s="53" t="s">
        <v>313</v>
      </c>
      <c r="E23" s="52" t="s">
        <v>29</v>
      </c>
      <c r="F23" s="52"/>
      <c r="G23" s="52" t="s">
        <v>31</v>
      </c>
      <c r="H23" s="52" t="s">
        <v>14</v>
      </c>
      <c r="I23" s="52"/>
      <c r="J23" s="52"/>
      <c r="K23" s="17">
        <v>17.608000000000001</v>
      </c>
      <c r="L23" s="18">
        <v>17.509</v>
      </c>
    </row>
    <row r="24" spans="2:12" ht="15.75" customHeight="1">
      <c r="B24" s="15">
        <v>103</v>
      </c>
      <c r="C24" s="54" t="s">
        <v>406</v>
      </c>
      <c r="D24" s="54" t="s">
        <v>407</v>
      </c>
      <c r="E24" s="47" t="s">
        <v>29</v>
      </c>
      <c r="F24" s="47" t="s">
        <v>32</v>
      </c>
      <c r="G24" s="47" t="s">
        <v>31</v>
      </c>
      <c r="H24" s="47"/>
      <c r="I24" s="47" t="s">
        <v>1496</v>
      </c>
      <c r="J24" s="47"/>
      <c r="K24" s="17">
        <v>17.385999999999999</v>
      </c>
      <c r="L24" s="18">
        <v>17.510999999999999</v>
      </c>
    </row>
    <row r="25" spans="2:12" ht="15.75" customHeight="1">
      <c r="B25" s="15">
        <v>104</v>
      </c>
      <c r="C25" s="53" t="s">
        <v>408</v>
      </c>
      <c r="D25" s="53" t="s">
        <v>409</v>
      </c>
      <c r="E25" s="52" t="s">
        <v>29</v>
      </c>
      <c r="F25" s="52" t="s">
        <v>32</v>
      </c>
      <c r="G25" s="52" t="s">
        <v>31</v>
      </c>
      <c r="H25" s="52" t="s">
        <v>14</v>
      </c>
      <c r="I25" s="52"/>
      <c r="J25" s="52"/>
      <c r="K25" s="17">
        <v>18.082000000000001</v>
      </c>
      <c r="L25" s="18">
        <v>17.53</v>
      </c>
    </row>
    <row r="26" spans="2:12" ht="15.75" customHeight="1">
      <c r="B26" s="15">
        <v>23</v>
      </c>
      <c r="C26" s="53" t="s">
        <v>251</v>
      </c>
      <c r="D26" s="53" t="s">
        <v>88</v>
      </c>
      <c r="E26" s="52" t="s">
        <v>29</v>
      </c>
      <c r="F26" s="52"/>
      <c r="G26" s="52"/>
      <c r="H26" s="52" t="s">
        <v>14</v>
      </c>
      <c r="I26" s="52"/>
      <c r="J26" s="52"/>
      <c r="K26" s="17">
        <v>17.611000000000001</v>
      </c>
      <c r="L26" s="18">
        <v>17.547999999999998</v>
      </c>
    </row>
    <row r="27" spans="2:12" ht="15.75" customHeight="1">
      <c r="B27" s="15">
        <v>105</v>
      </c>
      <c r="C27" s="53" t="s">
        <v>301</v>
      </c>
      <c r="D27" s="53" t="s">
        <v>410</v>
      </c>
      <c r="E27" s="52"/>
      <c r="F27" s="52" t="s">
        <v>32</v>
      </c>
      <c r="G27" s="52" t="s">
        <v>31</v>
      </c>
      <c r="H27" s="52"/>
      <c r="I27" s="52"/>
      <c r="J27" s="52"/>
      <c r="K27" s="17">
        <v>17.788</v>
      </c>
      <c r="L27" s="18">
        <v>17.553999999999998</v>
      </c>
    </row>
    <row r="28" spans="2:12" ht="15.75" customHeight="1">
      <c r="B28" s="15">
        <v>64</v>
      </c>
      <c r="C28" s="53" t="s">
        <v>48</v>
      </c>
      <c r="D28" s="53" t="s">
        <v>331</v>
      </c>
      <c r="E28" s="52" t="s">
        <v>29</v>
      </c>
      <c r="F28" s="52" t="s">
        <v>32</v>
      </c>
      <c r="G28" s="52" t="s">
        <v>31</v>
      </c>
      <c r="H28" s="52"/>
      <c r="I28" s="52"/>
      <c r="J28" s="52"/>
      <c r="K28" s="17">
        <v>17.547000000000001</v>
      </c>
      <c r="L28" s="18">
        <v>17.559000000000001</v>
      </c>
    </row>
    <row r="29" spans="2:12" ht="15.75" customHeight="1">
      <c r="B29" s="15">
        <v>8</v>
      </c>
      <c r="C29" s="53" t="s">
        <v>50</v>
      </c>
      <c r="D29" s="53" t="s">
        <v>51</v>
      </c>
      <c r="E29" s="52"/>
      <c r="F29" s="52" t="s">
        <v>32</v>
      </c>
      <c r="G29" s="52"/>
      <c r="H29" s="52" t="s">
        <v>14</v>
      </c>
      <c r="I29" s="52"/>
      <c r="J29" s="52"/>
      <c r="K29" s="17">
        <v>18.283999999999999</v>
      </c>
      <c r="L29" s="18">
        <v>17.559000000000001</v>
      </c>
    </row>
    <row r="30" spans="2:12" ht="15.75" customHeight="1">
      <c r="B30" s="15">
        <v>100</v>
      </c>
      <c r="C30" s="53" t="s">
        <v>400</v>
      </c>
      <c r="D30" s="53" t="s">
        <v>401</v>
      </c>
      <c r="E30" s="52" t="s">
        <v>29</v>
      </c>
      <c r="F30" s="52" t="s">
        <v>32</v>
      </c>
      <c r="G30" s="52" t="s">
        <v>31</v>
      </c>
      <c r="H30" s="52" t="s">
        <v>14</v>
      </c>
      <c r="I30" s="52"/>
      <c r="J30" s="52"/>
      <c r="K30" s="17">
        <v>17.89</v>
      </c>
      <c r="L30" s="18">
        <v>17.567</v>
      </c>
    </row>
    <row r="31" spans="2:12" ht="15.75" customHeight="1">
      <c r="B31" s="15">
        <v>130</v>
      </c>
      <c r="C31" s="54" t="s">
        <v>453</v>
      </c>
      <c r="D31" s="54" t="s">
        <v>454</v>
      </c>
      <c r="E31" s="47"/>
      <c r="F31" s="47" t="s">
        <v>32</v>
      </c>
      <c r="G31" s="47" t="s">
        <v>31</v>
      </c>
      <c r="H31" s="47" t="s">
        <v>14</v>
      </c>
      <c r="I31" s="47"/>
      <c r="J31" s="47" t="s">
        <v>276</v>
      </c>
      <c r="K31" s="17">
        <v>17.347000000000001</v>
      </c>
      <c r="L31" s="18">
        <v>17.576000000000001</v>
      </c>
    </row>
    <row r="32" spans="2:12" ht="15.75" customHeight="1">
      <c r="B32" s="15">
        <v>57</v>
      </c>
      <c r="C32" s="54" t="s">
        <v>317</v>
      </c>
      <c r="D32" s="54" t="s">
        <v>318</v>
      </c>
      <c r="E32" s="47" t="s">
        <v>29</v>
      </c>
      <c r="F32" s="47" t="s">
        <v>32</v>
      </c>
      <c r="G32" s="47" t="s">
        <v>31</v>
      </c>
      <c r="H32" s="47"/>
      <c r="I32" s="47"/>
      <c r="J32" s="47"/>
      <c r="K32" s="17">
        <v>17.071999999999999</v>
      </c>
      <c r="L32" s="18">
        <v>17.581</v>
      </c>
    </row>
    <row r="33" spans="2:12" ht="15.75" customHeight="1">
      <c r="B33" s="15">
        <v>78</v>
      </c>
      <c r="C33" s="53" t="s">
        <v>358</v>
      </c>
      <c r="D33" s="53" t="s">
        <v>359</v>
      </c>
      <c r="E33" s="52" t="s">
        <v>29</v>
      </c>
      <c r="F33" s="52" t="s">
        <v>32</v>
      </c>
      <c r="G33" s="52" t="s">
        <v>31</v>
      </c>
      <c r="H33" s="52" t="s">
        <v>14</v>
      </c>
      <c r="I33" s="52"/>
      <c r="J33" s="52"/>
      <c r="K33" s="17">
        <v>23.151</v>
      </c>
      <c r="L33" s="18">
        <v>17.585999999999999</v>
      </c>
    </row>
    <row r="34" spans="2:12" ht="15.75" customHeight="1">
      <c r="B34" s="15">
        <v>80</v>
      </c>
      <c r="C34" s="53" t="s">
        <v>362</v>
      </c>
      <c r="D34" s="53" t="s">
        <v>363</v>
      </c>
      <c r="E34" s="52" t="s">
        <v>29</v>
      </c>
      <c r="F34" s="52" t="s">
        <v>32</v>
      </c>
      <c r="G34" s="52" t="s">
        <v>31</v>
      </c>
      <c r="H34" s="52" t="s">
        <v>14</v>
      </c>
      <c r="I34" s="52" t="s">
        <v>1496</v>
      </c>
      <c r="J34" s="52"/>
      <c r="K34" s="17">
        <v>17.853999999999999</v>
      </c>
      <c r="L34" s="18">
        <v>17.597000000000001</v>
      </c>
    </row>
    <row r="35" spans="2:12" ht="15.75" customHeight="1">
      <c r="B35" s="15">
        <v>125</v>
      </c>
      <c r="C35" s="53" t="s">
        <v>445</v>
      </c>
      <c r="D35" s="53" t="s">
        <v>446</v>
      </c>
      <c r="E35" s="52" t="s">
        <v>29</v>
      </c>
      <c r="F35" s="52" t="s">
        <v>32</v>
      </c>
      <c r="G35" s="52" t="s">
        <v>31</v>
      </c>
      <c r="H35" s="52" t="s">
        <v>14</v>
      </c>
      <c r="I35" s="52" t="s">
        <v>1496</v>
      </c>
      <c r="J35" s="52"/>
      <c r="K35" s="17">
        <v>18.073</v>
      </c>
      <c r="L35" s="18">
        <v>17.602</v>
      </c>
    </row>
    <row r="36" spans="2:12" ht="15.75" customHeight="1">
      <c r="B36" s="15">
        <v>28</v>
      </c>
      <c r="C36" s="53" t="s">
        <v>260</v>
      </c>
      <c r="D36" s="53" t="s">
        <v>261</v>
      </c>
      <c r="E36" s="52" t="s">
        <v>29</v>
      </c>
      <c r="F36" s="52" t="s">
        <v>32</v>
      </c>
      <c r="G36" s="52"/>
      <c r="H36" s="52" t="s">
        <v>14</v>
      </c>
      <c r="I36" s="52"/>
      <c r="J36" s="52"/>
      <c r="K36" s="17">
        <v>17.797999999999998</v>
      </c>
      <c r="L36" s="18">
        <v>17.603999999999999</v>
      </c>
    </row>
    <row r="37" spans="2:12" ht="15.75" customHeight="1">
      <c r="B37" s="15">
        <v>124</v>
      </c>
      <c r="C37" s="53" t="s">
        <v>443</v>
      </c>
      <c r="D37" s="53" t="s">
        <v>444</v>
      </c>
      <c r="E37" s="52"/>
      <c r="F37" s="52" t="s">
        <v>236</v>
      </c>
      <c r="G37" s="52" t="s">
        <v>31</v>
      </c>
      <c r="H37" s="52" t="s">
        <v>14</v>
      </c>
      <c r="I37" s="52"/>
      <c r="J37" s="52"/>
      <c r="K37" s="17">
        <v>17.463999999999999</v>
      </c>
      <c r="L37" s="18">
        <v>17.616</v>
      </c>
    </row>
    <row r="38" spans="2:12" ht="15.75" customHeight="1">
      <c r="B38" s="15">
        <v>27</v>
      </c>
      <c r="C38" s="53" t="s">
        <v>258</v>
      </c>
      <c r="D38" s="53" t="s">
        <v>259</v>
      </c>
      <c r="E38" s="52"/>
      <c r="F38" s="52"/>
      <c r="G38" s="52"/>
      <c r="H38" s="52" t="s">
        <v>14</v>
      </c>
      <c r="I38" s="52"/>
      <c r="J38" s="52"/>
      <c r="K38" s="17">
        <v>18.05</v>
      </c>
      <c r="L38" s="18">
        <v>17.638999999999999</v>
      </c>
    </row>
    <row r="39" spans="2:12" ht="15.75" customHeight="1">
      <c r="B39" s="15">
        <v>84</v>
      </c>
      <c r="C39" s="53" t="s">
        <v>369</v>
      </c>
      <c r="D39" s="53" t="s">
        <v>370</v>
      </c>
      <c r="E39" s="52" t="s">
        <v>29</v>
      </c>
      <c r="F39" s="52"/>
      <c r="G39" s="52" t="s">
        <v>31</v>
      </c>
      <c r="H39" s="52" t="s">
        <v>14</v>
      </c>
      <c r="I39" s="52"/>
      <c r="J39" s="52"/>
      <c r="K39" s="17">
        <v>17.751999999999999</v>
      </c>
      <c r="L39" s="18">
        <v>17.646000000000001</v>
      </c>
    </row>
    <row r="40" spans="2:12" ht="15.75" customHeight="1">
      <c r="B40" s="15">
        <v>10</v>
      </c>
      <c r="C40" s="53" t="s">
        <v>224</v>
      </c>
      <c r="D40" s="53" t="s">
        <v>225</v>
      </c>
      <c r="E40" s="52" t="s">
        <v>29</v>
      </c>
      <c r="F40" s="52"/>
      <c r="G40" s="52"/>
      <c r="H40" s="52" t="s">
        <v>14</v>
      </c>
      <c r="I40" s="52"/>
      <c r="J40" s="52"/>
      <c r="K40" s="17">
        <v>18.251999999999999</v>
      </c>
      <c r="L40" s="18">
        <v>17.661000000000001</v>
      </c>
    </row>
    <row r="41" spans="2:12" ht="15.75" customHeight="1">
      <c r="B41" s="15">
        <v>83</v>
      </c>
      <c r="C41" s="53" t="s">
        <v>367</v>
      </c>
      <c r="D41" s="53" t="s">
        <v>368</v>
      </c>
      <c r="E41" s="52"/>
      <c r="F41" s="52" t="s">
        <v>32</v>
      </c>
      <c r="G41" s="52" t="s">
        <v>31</v>
      </c>
      <c r="H41" s="52"/>
      <c r="I41" s="52" t="s">
        <v>1496</v>
      </c>
      <c r="J41" s="52"/>
      <c r="K41" s="17">
        <v>22.771999999999998</v>
      </c>
      <c r="L41" s="18">
        <v>17.664000000000001</v>
      </c>
    </row>
    <row r="42" spans="2:12" ht="15.75" customHeight="1">
      <c r="B42" s="15">
        <v>59</v>
      </c>
      <c r="C42" s="53" t="s">
        <v>321</v>
      </c>
      <c r="D42" s="53" t="s">
        <v>322</v>
      </c>
      <c r="E42" s="52"/>
      <c r="F42" s="52"/>
      <c r="G42" s="52" t="s">
        <v>31</v>
      </c>
      <c r="H42" s="52" t="s">
        <v>14</v>
      </c>
      <c r="I42" s="52"/>
      <c r="J42" s="52"/>
      <c r="K42" s="17">
        <v>17.75</v>
      </c>
      <c r="L42" s="18">
        <v>17.670000000000002</v>
      </c>
    </row>
    <row r="43" spans="2:12" ht="15.75" customHeight="1">
      <c r="B43" s="15">
        <v>6</v>
      </c>
      <c r="C43" s="53" t="s">
        <v>46</v>
      </c>
      <c r="D43" s="53" t="s">
        <v>47</v>
      </c>
      <c r="E43" s="52"/>
      <c r="F43" s="52" t="s">
        <v>32</v>
      </c>
      <c r="G43" s="52"/>
      <c r="H43" s="52"/>
      <c r="I43" s="52"/>
      <c r="J43" s="52"/>
      <c r="K43" s="17">
        <v>100</v>
      </c>
      <c r="L43" s="18">
        <v>17.690000000000001</v>
      </c>
    </row>
    <row r="44" spans="2:12" ht="15.75" customHeight="1">
      <c r="B44" s="15">
        <v>14</v>
      </c>
      <c r="C44" s="53" t="s">
        <v>230</v>
      </c>
      <c r="D44" s="53" t="s">
        <v>231</v>
      </c>
      <c r="E44" s="52" t="s">
        <v>29</v>
      </c>
      <c r="F44" s="52" t="s">
        <v>32</v>
      </c>
      <c r="G44" s="52"/>
      <c r="H44" s="52" t="s">
        <v>14</v>
      </c>
      <c r="I44" s="52" t="s">
        <v>1496</v>
      </c>
      <c r="J44" s="52"/>
      <c r="K44" s="17">
        <v>17.613</v>
      </c>
      <c r="L44" s="18">
        <v>17.693000000000001</v>
      </c>
    </row>
    <row r="45" spans="2:12" ht="15.75" customHeight="1">
      <c r="B45" s="15">
        <v>109</v>
      </c>
      <c r="C45" s="53" t="s">
        <v>416</v>
      </c>
      <c r="D45" s="53" t="s">
        <v>417</v>
      </c>
      <c r="E45" s="52" t="s">
        <v>29</v>
      </c>
      <c r="F45" s="52" t="s">
        <v>32</v>
      </c>
      <c r="G45" s="52" t="s">
        <v>31</v>
      </c>
      <c r="H45" s="52" t="s">
        <v>14</v>
      </c>
      <c r="I45" s="52"/>
      <c r="J45" s="52" t="s">
        <v>276</v>
      </c>
      <c r="K45" s="17">
        <v>17.492000000000001</v>
      </c>
      <c r="L45" s="18">
        <v>17.702000000000002</v>
      </c>
    </row>
    <row r="46" spans="2:12" ht="15.75" customHeight="1">
      <c r="B46" s="15">
        <v>36</v>
      </c>
      <c r="C46" s="53" t="s">
        <v>277</v>
      </c>
      <c r="D46" s="53" t="s">
        <v>278</v>
      </c>
      <c r="E46" s="52" t="s">
        <v>29</v>
      </c>
      <c r="F46" s="52"/>
      <c r="G46" s="52"/>
      <c r="H46" s="52" t="s">
        <v>14</v>
      </c>
      <c r="I46" s="52"/>
      <c r="J46" s="52"/>
      <c r="K46" s="17">
        <v>17.449000000000002</v>
      </c>
      <c r="L46" s="18">
        <v>17.71</v>
      </c>
    </row>
    <row r="47" spans="2:12" ht="15.75" customHeight="1">
      <c r="B47" s="15">
        <v>68</v>
      </c>
      <c r="C47" s="53" t="s">
        <v>338</v>
      </c>
      <c r="D47" s="53" t="s">
        <v>339</v>
      </c>
      <c r="E47" s="52" t="s">
        <v>29</v>
      </c>
      <c r="F47" s="52" t="s">
        <v>32</v>
      </c>
      <c r="G47" s="52" t="s">
        <v>31</v>
      </c>
      <c r="H47" s="52" t="s">
        <v>14</v>
      </c>
      <c r="I47" s="52" t="s">
        <v>1496</v>
      </c>
      <c r="J47" s="52"/>
      <c r="K47" s="17">
        <v>22.715</v>
      </c>
      <c r="L47" s="18">
        <v>17.716999999999999</v>
      </c>
    </row>
    <row r="48" spans="2:12" ht="15.75" customHeight="1">
      <c r="B48" s="15">
        <v>106</v>
      </c>
      <c r="C48" s="53" t="s">
        <v>411</v>
      </c>
      <c r="D48" s="53" t="s">
        <v>412</v>
      </c>
      <c r="E48" s="52" t="s">
        <v>29</v>
      </c>
      <c r="F48" s="52" t="s">
        <v>32</v>
      </c>
      <c r="G48" s="52" t="s">
        <v>31</v>
      </c>
      <c r="H48" s="52" t="s">
        <v>14</v>
      </c>
      <c r="I48" s="52"/>
      <c r="J48" s="52" t="s">
        <v>276</v>
      </c>
      <c r="K48" s="17">
        <v>22.827000000000002</v>
      </c>
      <c r="L48" s="18">
        <v>17.721</v>
      </c>
    </row>
    <row r="49" spans="2:12" ht="15.75" customHeight="1">
      <c r="B49" s="15">
        <v>97</v>
      </c>
      <c r="C49" s="53" t="s">
        <v>394</v>
      </c>
      <c r="D49" s="53" t="s">
        <v>395</v>
      </c>
      <c r="E49" s="52" t="s">
        <v>29</v>
      </c>
      <c r="F49" s="52" t="s">
        <v>32</v>
      </c>
      <c r="G49" s="52" t="s">
        <v>31</v>
      </c>
      <c r="H49" s="52" t="s">
        <v>14</v>
      </c>
      <c r="I49" s="52"/>
      <c r="J49" s="52"/>
      <c r="K49" s="17">
        <v>17.484000000000002</v>
      </c>
      <c r="L49" s="18">
        <v>17.724</v>
      </c>
    </row>
    <row r="50" spans="2:12" ht="15.75" customHeight="1">
      <c r="B50" s="15">
        <v>89</v>
      </c>
      <c r="C50" s="53" t="s">
        <v>379</v>
      </c>
      <c r="D50" s="53" t="s">
        <v>380</v>
      </c>
      <c r="E50" s="52"/>
      <c r="F50" s="52"/>
      <c r="G50" s="52" t="s">
        <v>31</v>
      </c>
      <c r="H50" s="52" t="s">
        <v>14</v>
      </c>
      <c r="I50" s="52"/>
      <c r="J50" s="52"/>
      <c r="K50" s="17">
        <v>22.965</v>
      </c>
      <c r="L50" s="18">
        <v>17.728000000000002</v>
      </c>
    </row>
    <row r="51" spans="2:12" ht="15.75" customHeight="1">
      <c r="B51" s="15">
        <v>121</v>
      </c>
      <c r="C51" s="53" t="s">
        <v>44</v>
      </c>
      <c r="D51" s="53" t="s">
        <v>438</v>
      </c>
      <c r="E51" s="52" t="s">
        <v>29</v>
      </c>
      <c r="F51" s="52" t="s">
        <v>32</v>
      </c>
      <c r="G51" s="52" t="s">
        <v>31</v>
      </c>
      <c r="H51" s="52"/>
      <c r="I51" s="52" t="s">
        <v>1496</v>
      </c>
      <c r="J51" s="52"/>
      <c r="K51" s="17">
        <v>23.216999999999999</v>
      </c>
      <c r="L51" s="18">
        <v>17.734000000000002</v>
      </c>
    </row>
    <row r="52" spans="2:12" ht="15.75" customHeight="1">
      <c r="B52" s="15">
        <v>26</v>
      </c>
      <c r="C52" s="53" t="s">
        <v>256</v>
      </c>
      <c r="D52" s="53" t="s">
        <v>257</v>
      </c>
      <c r="E52" s="52" t="s">
        <v>29</v>
      </c>
      <c r="F52" s="52" t="s">
        <v>32</v>
      </c>
      <c r="G52" s="52"/>
      <c r="H52" s="52" t="s">
        <v>14</v>
      </c>
      <c r="I52" s="52"/>
      <c r="J52" s="52"/>
      <c r="K52" s="17">
        <v>17.637</v>
      </c>
      <c r="L52" s="18">
        <v>17.748999999999999</v>
      </c>
    </row>
    <row r="53" spans="2:12" ht="15.75" customHeight="1">
      <c r="B53" s="15">
        <v>74</v>
      </c>
      <c r="C53" s="53" t="s">
        <v>350</v>
      </c>
      <c r="D53" s="53" t="s">
        <v>351</v>
      </c>
      <c r="E53" s="52" t="s">
        <v>29</v>
      </c>
      <c r="F53" s="52" t="s">
        <v>32</v>
      </c>
      <c r="G53" s="52" t="s">
        <v>31</v>
      </c>
      <c r="H53" s="52" t="s">
        <v>14</v>
      </c>
      <c r="I53" s="52"/>
      <c r="J53" s="52"/>
      <c r="K53" s="17">
        <v>17.629000000000001</v>
      </c>
      <c r="L53" s="18">
        <v>17.754000000000001</v>
      </c>
    </row>
    <row r="54" spans="2:12" ht="15.75" customHeight="1">
      <c r="B54" s="15">
        <v>101</v>
      </c>
      <c r="C54" s="54" t="s">
        <v>402</v>
      </c>
      <c r="D54" s="54" t="s">
        <v>403</v>
      </c>
      <c r="E54" s="47" t="s">
        <v>29</v>
      </c>
      <c r="F54" s="47" t="s">
        <v>32</v>
      </c>
      <c r="G54" s="47" t="s">
        <v>31</v>
      </c>
      <c r="H54" s="47"/>
      <c r="I54" s="47"/>
      <c r="J54" s="47"/>
      <c r="K54" s="17">
        <v>17.242999999999999</v>
      </c>
      <c r="L54" s="18">
        <v>17.763999999999999</v>
      </c>
    </row>
    <row r="55" spans="2:12" ht="15.75" customHeight="1">
      <c r="B55" s="15">
        <v>13</v>
      </c>
      <c r="C55" s="53" t="s">
        <v>232</v>
      </c>
      <c r="D55" s="53" t="s">
        <v>233</v>
      </c>
      <c r="F55" s="16" t="s">
        <v>32</v>
      </c>
      <c r="H55" s="16" t="s">
        <v>14</v>
      </c>
      <c r="K55" s="17">
        <v>17.646999999999998</v>
      </c>
      <c r="L55" s="18">
        <v>17.774999999999999</v>
      </c>
    </row>
    <row r="56" spans="2:12" ht="15.75" customHeight="1">
      <c r="B56" s="15">
        <v>86</v>
      </c>
      <c r="C56" s="53" t="s">
        <v>373</v>
      </c>
      <c r="D56" s="53" t="s">
        <v>374</v>
      </c>
      <c r="E56" s="52" t="s">
        <v>29</v>
      </c>
      <c r="F56" s="52" t="s">
        <v>32</v>
      </c>
      <c r="G56" s="52" t="s">
        <v>31</v>
      </c>
      <c r="H56" s="52" t="s">
        <v>14</v>
      </c>
      <c r="I56" s="52"/>
      <c r="J56" s="52"/>
      <c r="K56" s="17">
        <v>17.89</v>
      </c>
      <c r="L56" s="18">
        <v>17.826000000000001</v>
      </c>
    </row>
    <row r="57" spans="2:12" ht="15.75" customHeight="1">
      <c r="B57" s="15">
        <v>82</v>
      </c>
      <c r="C57" s="53" t="s">
        <v>315</v>
      </c>
      <c r="D57" s="53" t="s">
        <v>366</v>
      </c>
      <c r="E57" s="52" t="s">
        <v>29</v>
      </c>
      <c r="F57" s="52" t="s">
        <v>32</v>
      </c>
      <c r="G57" s="52" t="s">
        <v>31</v>
      </c>
      <c r="H57" s="52" t="s">
        <v>14</v>
      </c>
      <c r="I57" s="52"/>
      <c r="J57" s="52"/>
      <c r="K57" s="17">
        <v>17.678000000000001</v>
      </c>
      <c r="L57" s="18">
        <v>17.844999999999999</v>
      </c>
    </row>
    <row r="58" spans="2:12" ht="15.75" customHeight="1">
      <c r="B58" s="15">
        <v>11</v>
      </c>
      <c r="C58" s="53" t="s">
        <v>226</v>
      </c>
      <c r="D58" s="53" t="s">
        <v>227</v>
      </c>
      <c r="E58" s="52" t="s">
        <v>29</v>
      </c>
      <c r="F58" s="52" t="s">
        <v>32</v>
      </c>
      <c r="G58" s="52"/>
      <c r="H58" s="52"/>
      <c r="I58" s="52"/>
      <c r="J58" s="52"/>
      <c r="K58" s="17">
        <v>17.494</v>
      </c>
      <c r="L58" s="18">
        <v>17.867999999999999</v>
      </c>
    </row>
    <row r="59" spans="2:12" ht="15.75" customHeight="1">
      <c r="B59" s="15">
        <v>111</v>
      </c>
      <c r="C59" s="53" t="s">
        <v>420</v>
      </c>
      <c r="D59" s="53" t="s">
        <v>421</v>
      </c>
      <c r="E59" s="52" t="s">
        <v>29</v>
      </c>
      <c r="F59" s="52" t="s">
        <v>32</v>
      </c>
      <c r="G59" s="52" t="s">
        <v>31</v>
      </c>
      <c r="H59" s="52" t="s">
        <v>14</v>
      </c>
      <c r="I59" s="52"/>
      <c r="J59" s="52"/>
      <c r="K59" s="17">
        <v>17.609000000000002</v>
      </c>
      <c r="L59" s="18">
        <v>17.885999999999999</v>
      </c>
    </row>
    <row r="60" spans="2:12" ht="15.75" customHeight="1">
      <c r="B60" s="15">
        <v>76</v>
      </c>
      <c r="C60" s="53" t="s">
        <v>354</v>
      </c>
      <c r="D60" s="53" t="s">
        <v>355</v>
      </c>
      <c r="E60" s="52" t="s">
        <v>29</v>
      </c>
      <c r="F60" s="52" t="s">
        <v>32</v>
      </c>
      <c r="G60" s="52" t="s">
        <v>31</v>
      </c>
      <c r="H60" s="52"/>
      <c r="I60" s="52"/>
      <c r="J60" s="52" t="s">
        <v>276</v>
      </c>
      <c r="K60" s="17">
        <v>22.472999999999999</v>
      </c>
      <c r="L60" s="18">
        <v>17.902000000000001</v>
      </c>
    </row>
    <row r="61" spans="2:12" ht="15.75" customHeight="1">
      <c r="B61" s="15">
        <v>31</v>
      </c>
      <c r="C61" s="53" t="s">
        <v>266</v>
      </c>
      <c r="D61" s="53" t="s">
        <v>267</v>
      </c>
      <c r="E61" s="52" t="s">
        <v>29</v>
      </c>
      <c r="F61" s="52"/>
      <c r="G61" s="52"/>
      <c r="H61" s="52" t="s">
        <v>14</v>
      </c>
      <c r="I61" s="52"/>
      <c r="J61" s="52"/>
      <c r="K61" s="17">
        <v>23.306999999999999</v>
      </c>
      <c r="L61" s="18">
        <v>17.922000000000001</v>
      </c>
    </row>
    <row r="62" spans="2:12" ht="15.75" customHeight="1">
      <c r="B62" s="15">
        <v>12</v>
      </c>
      <c r="C62" s="53" t="s">
        <v>228</v>
      </c>
      <c r="D62" s="53" t="s">
        <v>229</v>
      </c>
      <c r="E62" s="52"/>
      <c r="F62" s="52" t="s">
        <v>32</v>
      </c>
      <c r="G62" s="52"/>
      <c r="H62" s="52" t="s">
        <v>14</v>
      </c>
      <c r="I62" s="52"/>
      <c r="J62" s="52"/>
      <c r="K62" s="17">
        <v>17.532</v>
      </c>
      <c r="L62" s="18">
        <v>17.952999999999999</v>
      </c>
    </row>
    <row r="63" spans="2:12" ht="15.75" customHeight="1">
      <c r="B63" s="15">
        <v>119</v>
      </c>
      <c r="C63" s="53" t="s">
        <v>434</v>
      </c>
      <c r="D63" s="53" t="s">
        <v>435</v>
      </c>
      <c r="E63" s="52" t="s">
        <v>29</v>
      </c>
      <c r="F63" s="52" t="s">
        <v>32</v>
      </c>
      <c r="G63" s="52" t="s">
        <v>31</v>
      </c>
      <c r="H63" s="52" t="s">
        <v>14</v>
      </c>
      <c r="I63" s="52"/>
      <c r="J63" s="52" t="s">
        <v>276</v>
      </c>
      <c r="K63" s="17">
        <v>17.792000000000002</v>
      </c>
      <c r="L63" s="18">
        <v>17.972000000000001</v>
      </c>
    </row>
    <row r="64" spans="2:12" ht="15.75" customHeight="1">
      <c r="B64" s="15">
        <v>3</v>
      </c>
      <c r="C64" s="53" t="s">
        <v>40</v>
      </c>
      <c r="D64" s="53" t="s">
        <v>41</v>
      </c>
      <c r="E64" s="52" t="s">
        <v>29</v>
      </c>
      <c r="F64" s="52" t="s">
        <v>32</v>
      </c>
      <c r="G64" s="52"/>
      <c r="H64" s="52" t="s">
        <v>14</v>
      </c>
      <c r="I64" s="52" t="s">
        <v>1496</v>
      </c>
      <c r="J64" s="52"/>
      <c r="K64" s="17">
        <v>17.984000000000002</v>
      </c>
      <c r="L64" s="18">
        <v>17.972000000000001</v>
      </c>
    </row>
    <row r="65" spans="2:12" ht="15.75" customHeight="1">
      <c r="B65" s="15">
        <v>52</v>
      </c>
      <c r="C65" s="53" t="s">
        <v>308</v>
      </c>
      <c r="D65" s="53" t="s">
        <v>309</v>
      </c>
      <c r="E65" s="52" t="s">
        <v>29</v>
      </c>
      <c r="F65" s="52" t="s">
        <v>32</v>
      </c>
      <c r="G65" s="52"/>
      <c r="H65" s="52" t="s">
        <v>14</v>
      </c>
      <c r="I65" s="52" t="s">
        <v>1496</v>
      </c>
      <c r="J65" s="52"/>
      <c r="K65" s="17">
        <v>18.187999999999999</v>
      </c>
      <c r="L65" s="18">
        <v>17.977</v>
      </c>
    </row>
    <row r="66" spans="2:12" ht="15.75" customHeight="1">
      <c r="B66" s="15">
        <v>96</v>
      </c>
      <c r="C66" s="53" t="s">
        <v>393</v>
      </c>
      <c r="D66" s="53" t="s">
        <v>206</v>
      </c>
      <c r="E66" s="52" t="s">
        <v>29</v>
      </c>
      <c r="F66" s="52"/>
      <c r="G66" s="52" t="s">
        <v>31</v>
      </c>
      <c r="H66" s="52" t="s">
        <v>14</v>
      </c>
      <c r="I66" s="52"/>
      <c r="J66" s="52" t="s">
        <v>276</v>
      </c>
      <c r="K66" s="17">
        <v>17.817</v>
      </c>
      <c r="L66" s="18">
        <v>17.991</v>
      </c>
    </row>
    <row r="67" spans="2:12" ht="15.75" customHeight="1">
      <c r="B67" s="15">
        <v>87</v>
      </c>
      <c r="C67" s="53" t="s">
        <v>375</v>
      </c>
      <c r="D67" s="53" t="s">
        <v>376</v>
      </c>
      <c r="E67" s="52" t="s">
        <v>29</v>
      </c>
      <c r="F67" s="52" t="s">
        <v>32</v>
      </c>
      <c r="G67" s="52" t="s">
        <v>31</v>
      </c>
      <c r="H67" s="52" t="s">
        <v>14</v>
      </c>
      <c r="I67" s="52" t="s">
        <v>1496</v>
      </c>
      <c r="J67" s="52"/>
      <c r="K67" s="17">
        <v>18.359000000000002</v>
      </c>
      <c r="L67" s="18">
        <v>18.015999999999998</v>
      </c>
    </row>
    <row r="68" spans="2:12" ht="15.75" customHeight="1">
      <c r="B68" s="15">
        <v>112</v>
      </c>
      <c r="C68" s="53" t="s">
        <v>422</v>
      </c>
      <c r="D68" s="53" t="s">
        <v>423</v>
      </c>
      <c r="E68" s="52" t="s">
        <v>29</v>
      </c>
      <c r="F68" s="52" t="s">
        <v>32</v>
      </c>
      <c r="G68" s="52" t="s">
        <v>31</v>
      </c>
      <c r="H68" s="52" t="s">
        <v>14</v>
      </c>
      <c r="I68" s="52"/>
      <c r="J68" s="52" t="s">
        <v>276</v>
      </c>
      <c r="K68" s="17">
        <v>17.84</v>
      </c>
      <c r="L68" s="18">
        <v>18.056000000000001</v>
      </c>
    </row>
    <row r="69" spans="2:12" ht="15.75" customHeight="1">
      <c r="B69" s="15">
        <v>94</v>
      </c>
      <c r="C69" s="53" t="s">
        <v>389</v>
      </c>
      <c r="D69" s="53" t="s">
        <v>390</v>
      </c>
      <c r="E69" s="52" t="s">
        <v>29</v>
      </c>
      <c r="F69" s="52" t="s">
        <v>32</v>
      </c>
      <c r="G69" s="52" t="s">
        <v>31</v>
      </c>
      <c r="H69" s="52" t="s">
        <v>14</v>
      </c>
      <c r="I69" s="52" t="s">
        <v>1496</v>
      </c>
      <c r="J69" s="52"/>
      <c r="K69" s="17">
        <v>18.114999999999998</v>
      </c>
      <c r="L69" s="18">
        <v>18.056000000000001</v>
      </c>
    </row>
    <row r="70" spans="2:12" ht="15.75" customHeight="1">
      <c r="B70" s="15">
        <v>42</v>
      </c>
      <c r="C70" s="53" t="s">
        <v>289</v>
      </c>
      <c r="D70" s="53" t="s">
        <v>290</v>
      </c>
      <c r="E70" s="52"/>
      <c r="F70" s="52" t="s">
        <v>32</v>
      </c>
      <c r="G70" s="52"/>
      <c r="H70" s="52" t="s">
        <v>14</v>
      </c>
      <c r="I70" s="52" t="s">
        <v>1496</v>
      </c>
      <c r="J70" s="52"/>
      <c r="K70" s="17">
        <v>23.73</v>
      </c>
      <c r="L70" s="18">
        <v>18.085999999999999</v>
      </c>
    </row>
    <row r="71" spans="2:12" ht="15.75" customHeight="1">
      <c r="B71" s="15">
        <v>21</v>
      </c>
      <c r="C71" s="53" t="s">
        <v>247</v>
      </c>
      <c r="D71" s="53" t="s">
        <v>248</v>
      </c>
      <c r="E71" s="52"/>
      <c r="F71" s="52"/>
      <c r="G71" s="52"/>
      <c r="H71" s="52" t="s">
        <v>14</v>
      </c>
      <c r="I71" s="52"/>
      <c r="J71" s="52"/>
      <c r="K71" s="17">
        <v>17.898</v>
      </c>
      <c r="L71" s="18">
        <v>18.094999999999999</v>
      </c>
    </row>
    <row r="72" spans="2:12" ht="15.75" customHeight="1">
      <c r="B72" s="15">
        <v>32</v>
      </c>
      <c r="C72" s="53" t="s">
        <v>268</v>
      </c>
      <c r="D72" s="53" t="s">
        <v>269</v>
      </c>
      <c r="E72" s="52"/>
      <c r="F72" s="52"/>
      <c r="G72" s="52"/>
      <c r="H72" s="52"/>
      <c r="I72" s="52"/>
      <c r="J72" s="52"/>
      <c r="K72" s="17">
        <v>18.542999999999999</v>
      </c>
      <c r="L72" s="18">
        <v>18.096</v>
      </c>
    </row>
    <row r="73" spans="2:12" ht="15.75" customHeight="1">
      <c r="B73" s="15">
        <v>116</v>
      </c>
      <c r="C73" s="53" t="s">
        <v>428</v>
      </c>
      <c r="D73" s="53" t="s">
        <v>429</v>
      </c>
      <c r="E73" s="52" t="s">
        <v>29</v>
      </c>
      <c r="F73" s="52" t="s">
        <v>32</v>
      </c>
      <c r="G73" s="52" t="s">
        <v>31</v>
      </c>
      <c r="H73" s="52" t="s">
        <v>14</v>
      </c>
      <c r="I73" s="52"/>
      <c r="J73" s="52"/>
      <c r="K73" s="17">
        <v>18.338000000000001</v>
      </c>
      <c r="L73" s="18">
        <v>18.122</v>
      </c>
    </row>
    <row r="74" spans="2:12" ht="15.75" customHeight="1">
      <c r="B74" s="15">
        <v>55</v>
      </c>
      <c r="C74" s="53" t="s">
        <v>40</v>
      </c>
      <c r="D74" s="53" t="s">
        <v>314</v>
      </c>
      <c r="E74" s="52" t="s">
        <v>29</v>
      </c>
      <c r="F74" s="52" t="s">
        <v>32</v>
      </c>
      <c r="G74" s="52" t="s">
        <v>31</v>
      </c>
      <c r="H74" s="52" t="s">
        <v>14</v>
      </c>
      <c r="I74" s="52" t="s">
        <v>1496</v>
      </c>
      <c r="J74" s="52"/>
      <c r="K74" s="17">
        <v>18.045999999999999</v>
      </c>
      <c r="L74" s="18">
        <v>18.126000000000001</v>
      </c>
    </row>
    <row r="75" spans="2:12" ht="15.75" customHeight="1">
      <c r="B75" s="15">
        <v>131</v>
      </c>
      <c r="C75" s="53" t="s">
        <v>312</v>
      </c>
      <c r="D75" s="53" t="s">
        <v>455</v>
      </c>
      <c r="E75" s="52" t="s">
        <v>29</v>
      </c>
      <c r="F75" s="52"/>
      <c r="G75" s="52" t="s">
        <v>31</v>
      </c>
      <c r="H75" s="52" t="s">
        <v>14</v>
      </c>
      <c r="I75" s="52"/>
      <c r="J75" s="52"/>
      <c r="K75" s="17">
        <v>18.440000000000001</v>
      </c>
      <c r="L75" s="18">
        <v>18.155999999999999</v>
      </c>
    </row>
    <row r="76" spans="2:12" ht="15.75" customHeight="1">
      <c r="B76" s="15">
        <v>102</v>
      </c>
      <c r="C76" s="53" t="s">
        <v>404</v>
      </c>
      <c r="D76" s="53" t="s">
        <v>405</v>
      </c>
      <c r="E76" s="52" t="s">
        <v>29</v>
      </c>
      <c r="F76" s="52" t="s">
        <v>32</v>
      </c>
      <c r="G76" s="52" t="s">
        <v>31</v>
      </c>
      <c r="H76" s="52" t="s">
        <v>14</v>
      </c>
      <c r="I76" s="52"/>
      <c r="J76" s="52"/>
      <c r="K76" s="17">
        <v>18.542999999999999</v>
      </c>
      <c r="L76" s="18">
        <v>18.170000000000002</v>
      </c>
    </row>
    <row r="77" spans="2:12" ht="15.75" customHeight="1">
      <c r="B77" s="15">
        <v>95</v>
      </c>
      <c r="C77" s="53" t="s">
        <v>391</v>
      </c>
      <c r="D77" s="53" t="s">
        <v>392</v>
      </c>
      <c r="E77" s="52"/>
      <c r="F77" s="52" t="s">
        <v>32</v>
      </c>
      <c r="G77" s="52" t="s">
        <v>31</v>
      </c>
      <c r="H77" s="52" t="s">
        <v>14</v>
      </c>
      <c r="I77" s="52"/>
      <c r="J77" s="52"/>
      <c r="K77" s="17">
        <v>17.945</v>
      </c>
      <c r="L77" s="18">
        <v>18.175000000000001</v>
      </c>
    </row>
    <row r="78" spans="2:12" ht="15.75" customHeight="1">
      <c r="B78" s="15">
        <v>113</v>
      </c>
      <c r="C78" s="53" t="s">
        <v>50</v>
      </c>
      <c r="D78" s="53" t="s">
        <v>424</v>
      </c>
      <c r="E78" s="52" t="s">
        <v>29</v>
      </c>
      <c r="F78" s="52" t="s">
        <v>32</v>
      </c>
      <c r="G78" s="52" t="s">
        <v>31</v>
      </c>
      <c r="H78" s="52" t="s">
        <v>14</v>
      </c>
      <c r="I78" s="52"/>
      <c r="J78" s="52"/>
      <c r="K78" s="17">
        <v>23.332999999999998</v>
      </c>
      <c r="L78" s="18">
        <v>18.204999999999998</v>
      </c>
    </row>
    <row r="79" spans="2:12" ht="15.75" customHeight="1">
      <c r="B79" s="15">
        <v>50</v>
      </c>
      <c r="C79" s="53" t="s">
        <v>305</v>
      </c>
      <c r="D79" s="53" t="s">
        <v>100</v>
      </c>
      <c r="E79" s="52" t="s">
        <v>29</v>
      </c>
      <c r="F79" s="52"/>
      <c r="G79" s="52"/>
      <c r="H79" s="52"/>
      <c r="I79" s="52"/>
      <c r="J79" s="52" t="s">
        <v>276</v>
      </c>
      <c r="K79" s="17">
        <v>18.116</v>
      </c>
      <c r="L79" s="18">
        <v>18.22</v>
      </c>
    </row>
    <row r="80" spans="2:12" ht="15.75" customHeight="1">
      <c r="B80" s="15">
        <v>88</v>
      </c>
      <c r="C80" s="53" t="s">
        <v>377</v>
      </c>
      <c r="D80" s="53" t="s">
        <v>378</v>
      </c>
      <c r="E80" s="52" t="s">
        <v>29</v>
      </c>
      <c r="F80" s="52" t="s">
        <v>32</v>
      </c>
      <c r="G80" s="52" t="s">
        <v>31</v>
      </c>
      <c r="H80" s="52" t="s">
        <v>14</v>
      </c>
      <c r="I80" s="52"/>
      <c r="J80" s="52" t="s">
        <v>276</v>
      </c>
      <c r="K80" s="17">
        <v>23.753</v>
      </c>
      <c r="L80" s="18">
        <v>18.227</v>
      </c>
    </row>
    <row r="81" spans="2:12" ht="15.75" customHeight="1">
      <c r="B81" s="15">
        <v>133</v>
      </c>
      <c r="C81" s="53" t="s">
        <v>40</v>
      </c>
      <c r="D81" s="53" t="s">
        <v>457</v>
      </c>
      <c r="E81" s="52" t="s">
        <v>29</v>
      </c>
      <c r="F81" s="52" t="s">
        <v>32</v>
      </c>
      <c r="G81" s="52" t="s">
        <v>31</v>
      </c>
      <c r="H81" s="52" t="s">
        <v>14</v>
      </c>
      <c r="I81" s="52" t="s">
        <v>1496</v>
      </c>
      <c r="J81" s="52"/>
      <c r="K81" s="17">
        <v>19.329000000000001</v>
      </c>
      <c r="L81" s="18">
        <v>18.259</v>
      </c>
    </row>
    <row r="82" spans="2:12" ht="15.75" customHeight="1">
      <c r="B82" s="15">
        <v>93</v>
      </c>
      <c r="C82" s="53" t="s">
        <v>387</v>
      </c>
      <c r="D82" s="53" t="s">
        <v>388</v>
      </c>
      <c r="E82" s="52" t="s">
        <v>29</v>
      </c>
      <c r="F82" s="52" t="s">
        <v>32</v>
      </c>
      <c r="G82" s="52" t="s">
        <v>31</v>
      </c>
      <c r="H82" s="52" t="s">
        <v>14</v>
      </c>
      <c r="I82" s="52"/>
      <c r="J82" s="52"/>
      <c r="K82" s="17">
        <v>18.661000000000001</v>
      </c>
      <c r="L82" s="18">
        <v>18.367000000000001</v>
      </c>
    </row>
    <row r="83" spans="2:12" ht="15.75" customHeight="1">
      <c r="B83" s="15">
        <v>120</v>
      </c>
      <c r="C83" s="53" t="s">
        <v>436</v>
      </c>
      <c r="D83" s="53" t="s">
        <v>437</v>
      </c>
      <c r="E83" s="52" t="s">
        <v>29</v>
      </c>
      <c r="F83" s="52" t="s">
        <v>32</v>
      </c>
      <c r="G83" s="52" t="s">
        <v>31</v>
      </c>
      <c r="H83" s="52"/>
      <c r="I83" s="52"/>
      <c r="J83" s="52"/>
      <c r="K83" s="17">
        <v>18.294</v>
      </c>
      <c r="L83" s="18">
        <v>18.381</v>
      </c>
    </row>
    <row r="84" spans="2:12" ht="15.75" customHeight="1">
      <c r="B84" s="15">
        <v>53</v>
      </c>
      <c r="C84" s="53" t="s">
        <v>310</v>
      </c>
      <c r="D84" s="53" t="s">
        <v>311</v>
      </c>
      <c r="E84" s="52"/>
      <c r="F84" s="52" t="s">
        <v>32</v>
      </c>
      <c r="G84" s="52" t="s">
        <v>31</v>
      </c>
      <c r="H84" s="52" t="s">
        <v>14</v>
      </c>
      <c r="I84" s="52"/>
      <c r="J84" s="52" t="s">
        <v>276</v>
      </c>
      <c r="K84" s="17">
        <v>18.119</v>
      </c>
      <c r="L84" s="18">
        <v>18.442</v>
      </c>
    </row>
    <row r="85" spans="2:12" ht="15.75" customHeight="1">
      <c r="B85" s="15">
        <v>29</v>
      </c>
      <c r="C85" s="53" t="s">
        <v>262</v>
      </c>
      <c r="D85" s="53" t="s">
        <v>263</v>
      </c>
      <c r="E85" s="52" t="s">
        <v>29</v>
      </c>
      <c r="F85" s="52" t="s">
        <v>32</v>
      </c>
      <c r="G85" s="52"/>
      <c r="H85" s="52"/>
      <c r="I85" s="52"/>
      <c r="J85" s="52"/>
      <c r="K85" s="17">
        <v>18.72</v>
      </c>
      <c r="L85" s="18">
        <v>18.532</v>
      </c>
    </row>
    <row r="86" spans="2:12" ht="15.75" customHeight="1">
      <c r="B86" s="15">
        <v>110</v>
      </c>
      <c r="C86" s="53" t="s">
        <v>418</v>
      </c>
      <c r="D86" s="53" t="s">
        <v>419</v>
      </c>
      <c r="E86" s="52"/>
      <c r="F86" s="52"/>
      <c r="G86" s="52" t="s">
        <v>31</v>
      </c>
      <c r="H86" s="52"/>
      <c r="I86" s="52"/>
      <c r="J86" s="52"/>
      <c r="K86" s="17">
        <v>23.809000000000001</v>
      </c>
      <c r="L86" s="18">
        <v>18.542000000000002</v>
      </c>
    </row>
    <row r="87" spans="2:12" ht="15.75" customHeight="1">
      <c r="B87" s="15">
        <v>46</v>
      </c>
      <c r="C87" s="53" t="s">
        <v>297</v>
      </c>
      <c r="D87" s="53" t="s">
        <v>298</v>
      </c>
      <c r="E87" s="52" t="s">
        <v>29</v>
      </c>
      <c r="F87" s="52" t="s">
        <v>32</v>
      </c>
      <c r="G87" s="52"/>
      <c r="H87" s="52" t="s">
        <v>14</v>
      </c>
      <c r="I87" s="52"/>
      <c r="J87" s="52"/>
      <c r="K87" s="17">
        <v>18.145</v>
      </c>
      <c r="L87" s="18">
        <v>18.585000000000001</v>
      </c>
    </row>
    <row r="88" spans="2:12" ht="15.75" customHeight="1">
      <c r="B88" s="15">
        <v>40</v>
      </c>
      <c r="C88" s="53" t="s">
        <v>285</v>
      </c>
      <c r="D88" s="53" t="s">
        <v>286</v>
      </c>
      <c r="E88" s="52"/>
      <c r="F88" s="52" t="s">
        <v>32</v>
      </c>
      <c r="G88" s="52"/>
      <c r="H88" s="52" t="s">
        <v>14</v>
      </c>
      <c r="I88" s="52"/>
      <c r="J88" s="52"/>
      <c r="K88" s="17">
        <v>18.706</v>
      </c>
      <c r="L88" s="18">
        <v>18.588000000000001</v>
      </c>
    </row>
    <row r="89" spans="2:12" ht="15.75" customHeight="1">
      <c r="B89" s="15">
        <v>30</v>
      </c>
      <c r="C89" s="53" t="s">
        <v>264</v>
      </c>
      <c r="D89" s="53" t="s">
        <v>265</v>
      </c>
      <c r="E89" s="52"/>
      <c r="F89" s="52" t="s">
        <v>32</v>
      </c>
      <c r="G89" s="52"/>
      <c r="H89" s="52" t="s">
        <v>14</v>
      </c>
      <c r="I89" s="52"/>
      <c r="J89" s="52"/>
      <c r="K89" s="17">
        <v>18.347000000000001</v>
      </c>
      <c r="L89" s="18">
        <v>18.606000000000002</v>
      </c>
    </row>
    <row r="90" spans="2:12" ht="15.75" customHeight="1">
      <c r="B90" s="15">
        <v>115</v>
      </c>
      <c r="C90" s="53" t="s">
        <v>426</v>
      </c>
      <c r="D90" s="53" t="s">
        <v>427</v>
      </c>
      <c r="E90" s="52" t="s">
        <v>29</v>
      </c>
      <c r="F90" s="52" t="s">
        <v>32</v>
      </c>
      <c r="G90" s="52" t="s">
        <v>31</v>
      </c>
      <c r="H90" s="52" t="s">
        <v>14</v>
      </c>
      <c r="I90" s="52"/>
      <c r="J90" s="52" t="s">
        <v>276</v>
      </c>
      <c r="K90" s="17">
        <v>18.821000000000002</v>
      </c>
      <c r="L90" s="18">
        <v>18.652000000000001</v>
      </c>
    </row>
    <row r="91" spans="2:12" ht="15.75" customHeight="1">
      <c r="B91" s="15">
        <v>41</v>
      </c>
      <c r="C91" s="53" t="s">
        <v>287</v>
      </c>
      <c r="D91" s="53" t="s">
        <v>288</v>
      </c>
      <c r="E91" s="52" t="s">
        <v>29</v>
      </c>
      <c r="F91" s="52" t="s">
        <v>32</v>
      </c>
      <c r="G91" s="52"/>
      <c r="H91" s="52" t="s">
        <v>14</v>
      </c>
      <c r="I91" s="52"/>
      <c r="J91" s="52"/>
      <c r="K91" s="17">
        <v>24.106999999999999</v>
      </c>
      <c r="L91" s="18">
        <v>18.710999999999999</v>
      </c>
    </row>
    <row r="92" spans="2:12" ht="15.75" customHeight="1">
      <c r="B92" s="15">
        <v>61</v>
      </c>
      <c r="C92" s="53" t="s">
        <v>325</v>
      </c>
      <c r="D92" s="53" t="s">
        <v>326</v>
      </c>
      <c r="E92" s="52" t="s">
        <v>29</v>
      </c>
      <c r="F92" s="52" t="s">
        <v>32</v>
      </c>
      <c r="G92" s="52" t="s">
        <v>31</v>
      </c>
      <c r="H92" s="52" t="s">
        <v>14</v>
      </c>
      <c r="I92" s="52"/>
      <c r="J92" s="52"/>
      <c r="K92" s="17">
        <v>24</v>
      </c>
      <c r="L92" s="18">
        <v>18.736999999999998</v>
      </c>
    </row>
    <row r="93" spans="2:12" ht="15.75" customHeight="1">
      <c r="B93" s="15">
        <v>114</v>
      </c>
      <c r="C93" s="53" t="s">
        <v>323</v>
      </c>
      <c r="D93" s="53" t="s">
        <v>425</v>
      </c>
      <c r="E93" s="52" t="s">
        <v>29</v>
      </c>
      <c r="F93" s="52" t="s">
        <v>32</v>
      </c>
      <c r="G93" s="52" t="s">
        <v>31</v>
      </c>
      <c r="H93" s="52" t="s">
        <v>14</v>
      </c>
      <c r="I93" s="52"/>
      <c r="J93" s="52"/>
      <c r="K93" s="17">
        <v>18.292000000000002</v>
      </c>
      <c r="L93" s="18">
        <v>18.782</v>
      </c>
    </row>
    <row r="94" spans="2:12" ht="15.75" customHeight="1">
      <c r="B94" s="15">
        <v>92</v>
      </c>
      <c r="C94" s="53" t="s">
        <v>385</v>
      </c>
      <c r="D94" s="53" t="s">
        <v>386</v>
      </c>
      <c r="E94" s="52"/>
      <c r="F94" s="52" t="s">
        <v>32</v>
      </c>
      <c r="G94" s="52" t="s">
        <v>31</v>
      </c>
      <c r="H94" s="52" t="s">
        <v>14</v>
      </c>
      <c r="I94" s="52" t="s">
        <v>1496</v>
      </c>
      <c r="J94" s="52"/>
      <c r="K94" s="17">
        <v>18.620999999999999</v>
      </c>
      <c r="L94" s="18">
        <v>19.754000000000001</v>
      </c>
    </row>
    <row r="95" spans="2:12" ht="15.75" customHeight="1">
      <c r="B95" s="15">
        <v>117</v>
      </c>
      <c r="C95" s="53" t="s">
        <v>430</v>
      </c>
      <c r="D95" s="53" t="s">
        <v>431</v>
      </c>
      <c r="E95" s="52" t="s">
        <v>29</v>
      </c>
      <c r="F95" s="52" t="s">
        <v>32</v>
      </c>
      <c r="G95" s="52" t="s">
        <v>31</v>
      </c>
      <c r="H95" s="52" t="s">
        <v>14</v>
      </c>
      <c r="I95" s="52" t="s">
        <v>1496</v>
      </c>
      <c r="J95" s="52" t="s">
        <v>276</v>
      </c>
      <c r="K95" s="17">
        <v>27.648</v>
      </c>
      <c r="L95" s="18">
        <v>19.957999999999998</v>
      </c>
    </row>
    <row r="96" spans="2:12" ht="15.75" customHeight="1">
      <c r="B96" s="15">
        <v>108</v>
      </c>
      <c r="C96" s="53" t="s">
        <v>414</v>
      </c>
      <c r="D96" s="53" t="s">
        <v>415</v>
      </c>
      <c r="E96" s="52" t="s">
        <v>29</v>
      </c>
      <c r="F96" s="52"/>
      <c r="G96" s="52" t="s">
        <v>31</v>
      </c>
      <c r="H96" s="52"/>
      <c r="I96" s="52"/>
      <c r="J96" s="52"/>
      <c r="K96" s="17">
        <v>50</v>
      </c>
      <c r="L96" s="18">
        <v>21.584</v>
      </c>
    </row>
    <row r="97" spans="2:12" ht="15.75" customHeight="1">
      <c r="B97" s="15">
        <v>91</v>
      </c>
      <c r="C97" s="53" t="s">
        <v>383</v>
      </c>
      <c r="D97" s="53" t="s">
        <v>384</v>
      </c>
      <c r="E97" s="52" t="s">
        <v>29</v>
      </c>
      <c r="F97" s="52" t="s">
        <v>32</v>
      </c>
      <c r="G97" s="52" t="s">
        <v>31</v>
      </c>
      <c r="H97" s="52" t="s">
        <v>14</v>
      </c>
      <c r="I97" s="52"/>
      <c r="J97" s="52"/>
      <c r="K97" s="17">
        <v>17.007999999999999</v>
      </c>
      <c r="L97" s="18">
        <v>21.963999999999999</v>
      </c>
    </row>
    <row r="98" spans="2:12" ht="15.75" customHeight="1">
      <c r="B98" s="15">
        <v>132</v>
      </c>
      <c r="C98" s="53" t="s">
        <v>315</v>
      </c>
      <c r="D98" s="53" t="s">
        <v>456</v>
      </c>
      <c r="E98" s="52" t="s">
        <v>29</v>
      </c>
      <c r="F98" s="52" t="s">
        <v>32</v>
      </c>
      <c r="G98" s="52" t="s">
        <v>31</v>
      </c>
      <c r="H98" s="52" t="s">
        <v>14</v>
      </c>
      <c r="I98" s="52"/>
      <c r="J98" s="52"/>
      <c r="K98" s="17">
        <v>17.367999999999999</v>
      </c>
      <c r="L98" s="18">
        <v>22.03</v>
      </c>
    </row>
    <row r="99" spans="2:12" ht="15.75" customHeight="1">
      <c r="B99" s="15">
        <v>73</v>
      </c>
      <c r="C99" s="53" t="s">
        <v>348</v>
      </c>
      <c r="D99" s="53" t="s">
        <v>349</v>
      </c>
      <c r="E99" s="52" t="s">
        <v>29</v>
      </c>
      <c r="F99" s="52"/>
      <c r="G99" s="52" t="s">
        <v>31</v>
      </c>
      <c r="H99" s="52"/>
      <c r="I99" s="52"/>
      <c r="J99" s="52"/>
      <c r="K99" s="17">
        <v>17.463000000000001</v>
      </c>
      <c r="L99" s="18">
        <v>22.402999999999999</v>
      </c>
    </row>
    <row r="100" spans="2:12" ht="15.75" customHeight="1">
      <c r="B100" s="15">
        <v>60</v>
      </c>
      <c r="C100" s="53" t="s">
        <v>323</v>
      </c>
      <c r="D100" s="53" t="s">
        <v>324</v>
      </c>
      <c r="E100" s="52" t="s">
        <v>29</v>
      </c>
      <c r="F100" s="52" t="s">
        <v>32</v>
      </c>
      <c r="G100" s="52" t="s">
        <v>31</v>
      </c>
      <c r="H100" s="52"/>
      <c r="I100" s="52"/>
      <c r="J100" s="52"/>
      <c r="K100" s="17">
        <v>22.881</v>
      </c>
      <c r="L100" s="18">
        <v>22.43</v>
      </c>
    </row>
    <row r="101" spans="2:12" ht="15.75" customHeight="1">
      <c r="B101" s="15">
        <v>1</v>
      </c>
      <c r="C101" s="53" t="s">
        <v>36</v>
      </c>
      <c r="D101" s="53" t="s">
        <v>37</v>
      </c>
      <c r="E101" s="52" t="s">
        <v>29</v>
      </c>
      <c r="F101" s="52" t="s">
        <v>32</v>
      </c>
      <c r="G101" s="52"/>
      <c r="H101" s="52" t="s">
        <v>14</v>
      </c>
      <c r="I101" s="52"/>
      <c r="J101" s="52"/>
      <c r="K101" s="17">
        <v>27.367000000000001</v>
      </c>
      <c r="L101" s="18">
        <v>22.506</v>
      </c>
    </row>
    <row r="102" spans="2:12" ht="15.75" customHeight="1">
      <c r="B102" s="15">
        <v>19</v>
      </c>
      <c r="C102" s="53" t="s">
        <v>243</v>
      </c>
      <c r="D102" s="53" t="s">
        <v>244</v>
      </c>
      <c r="E102" s="52"/>
      <c r="F102" s="52" t="s">
        <v>32</v>
      </c>
      <c r="G102" s="52"/>
      <c r="H102" s="52" t="s">
        <v>14</v>
      </c>
      <c r="I102" s="52"/>
      <c r="J102" s="52"/>
      <c r="K102" s="17">
        <v>23.271999999999998</v>
      </c>
      <c r="L102" s="18">
        <v>22.577999999999999</v>
      </c>
    </row>
    <row r="103" spans="2:12" ht="15.75" customHeight="1">
      <c r="B103" s="15">
        <v>67</v>
      </c>
      <c r="C103" s="53" t="s">
        <v>336</v>
      </c>
      <c r="D103" s="53" t="s">
        <v>337</v>
      </c>
      <c r="E103" s="52" t="s">
        <v>29</v>
      </c>
      <c r="F103" s="52" t="s">
        <v>32</v>
      </c>
      <c r="G103" s="69"/>
      <c r="H103" s="52" t="s">
        <v>14</v>
      </c>
      <c r="I103" s="52"/>
      <c r="J103" s="52"/>
      <c r="K103" s="17">
        <v>17.221</v>
      </c>
      <c r="L103" s="18">
        <v>22.593</v>
      </c>
    </row>
    <row r="104" spans="2:12" ht="15.75" customHeight="1">
      <c r="B104" s="15">
        <v>35</v>
      </c>
      <c r="C104" s="53" t="s">
        <v>274</v>
      </c>
      <c r="D104" s="53" t="s">
        <v>275</v>
      </c>
      <c r="E104" s="52" t="s">
        <v>29</v>
      </c>
      <c r="F104" s="52" t="s">
        <v>32</v>
      </c>
      <c r="G104" s="52"/>
      <c r="H104" s="52" t="s">
        <v>14</v>
      </c>
      <c r="I104" s="52" t="s">
        <v>1496</v>
      </c>
      <c r="J104" s="52" t="s">
        <v>276</v>
      </c>
      <c r="K104" s="17">
        <v>17.701000000000001</v>
      </c>
      <c r="L104" s="18">
        <v>22.61</v>
      </c>
    </row>
    <row r="105" spans="2:12" ht="15.75" customHeight="1">
      <c r="B105" s="15">
        <v>62</v>
      </c>
      <c r="C105" s="53" t="s">
        <v>327</v>
      </c>
      <c r="D105" s="53" t="s">
        <v>328</v>
      </c>
      <c r="E105" s="52"/>
      <c r="F105" s="52" t="s">
        <v>32</v>
      </c>
      <c r="G105" s="52" t="s">
        <v>31</v>
      </c>
      <c r="H105" s="52" t="s">
        <v>14</v>
      </c>
      <c r="I105" s="52"/>
      <c r="J105" s="52"/>
      <c r="K105" s="17">
        <v>17.645</v>
      </c>
      <c r="L105" s="18">
        <v>22.756</v>
      </c>
    </row>
    <row r="106" spans="2:12" ht="15.75" customHeight="1">
      <c r="B106" s="15">
        <v>70</v>
      </c>
      <c r="C106" s="53" t="s">
        <v>342</v>
      </c>
      <c r="D106" s="53" t="s">
        <v>343</v>
      </c>
      <c r="E106" s="52" t="s">
        <v>29</v>
      </c>
      <c r="F106" s="52"/>
      <c r="G106" s="52" t="s">
        <v>31</v>
      </c>
      <c r="H106" s="52" t="s">
        <v>14</v>
      </c>
      <c r="I106" s="52"/>
      <c r="J106" s="52"/>
      <c r="K106" s="17">
        <v>18.414000000000001</v>
      </c>
      <c r="L106" s="18">
        <v>22.792000000000002</v>
      </c>
    </row>
    <row r="107" spans="2:12" ht="15.75" customHeight="1">
      <c r="B107" s="15">
        <v>85</v>
      </c>
      <c r="C107" s="53" t="s">
        <v>372</v>
      </c>
      <c r="D107" s="53" t="s">
        <v>371</v>
      </c>
      <c r="E107" s="52" t="s">
        <v>29</v>
      </c>
      <c r="F107" s="52" t="s">
        <v>32</v>
      </c>
      <c r="G107" s="52" t="s">
        <v>31</v>
      </c>
      <c r="H107" s="52" t="s">
        <v>14</v>
      </c>
      <c r="I107" s="52"/>
      <c r="J107" s="52" t="s">
        <v>276</v>
      </c>
      <c r="K107" s="17">
        <v>18.079000000000001</v>
      </c>
      <c r="L107" s="18">
        <v>22.803000000000001</v>
      </c>
    </row>
    <row r="108" spans="2:12" ht="15.75" customHeight="1">
      <c r="B108" s="15">
        <v>49</v>
      </c>
      <c r="C108" s="53" t="s">
        <v>303</v>
      </c>
      <c r="D108" s="53" t="s">
        <v>304</v>
      </c>
      <c r="E108" s="52" t="s">
        <v>29</v>
      </c>
      <c r="F108" s="52" t="s">
        <v>32</v>
      </c>
      <c r="G108" s="52"/>
      <c r="H108" s="52" t="s">
        <v>14</v>
      </c>
      <c r="I108" s="52"/>
      <c r="J108" s="52"/>
      <c r="K108" s="17">
        <v>22.841000000000001</v>
      </c>
      <c r="L108" s="18">
        <v>22.84</v>
      </c>
    </row>
    <row r="109" spans="2:12" ht="15.75" customHeight="1">
      <c r="B109" s="15">
        <v>25</v>
      </c>
      <c r="C109" s="53" t="s">
        <v>254</v>
      </c>
      <c r="D109" s="53" t="s">
        <v>255</v>
      </c>
      <c r="E109" s="52" t="s">
        <v>29</v>
      </c>
      <c r="F109" s="52" t="s">
        <v>32</v>
      </c>
      <c r="G109" s="52"/>
      <c r="H109" s="52" t="s">
        <v>14</v>
      </c>
      <c r="I109" s="52"/>
      <c r="J109" s="52"/>
      <c r="K109" s="17">
        <v>17.867999999999999</v>
      </c>
      <c r="L109" s="18">
        <v>22.85</v>
      </c>
    </row>
    <row r="110" spans="2:12" ht="15.75" customHeight="1">
      <c r="B110" s="15">
        <v>38</v>
      </c>
      <c r="C110" s="53" t="s">
        <v>281</v>
      </c>
      <c r="D110" s="53" t="s">
        <v>282</v>
      </c>
      <c r="E110" s="52" t="s">
        <v>29</v>
      </c>
      <c r="F110" s="52" t="s">
        <v>32</v>
      </c>
      <c r="G110" s="52"/>
      <c r="H110" s="52"/>
      <c r="I110" s="52"/>
      <c r="J110" s="52"/>
      <c r="K110" s="17">
        <v>23.355</v>
      </c>
      <c r="L110" s="18">
        <v>22.9</v>
      </c>
    </row>
    <row r="111" spans="2:12" ht="15.75" customHeight="1">
      <c r="B111" s="15">
        <v>128</v>
      </c>
      <c r="C111" s="53" t="s">
        <v>449</v>
      </c>
      <c r="D111" s="53" t="s">
        <v>450</v>
      </c>
      <c r="E111" s="52" t="s">
        <v>29</v>
      </c>
      <c r="F111" s="52" t="s">
        <v>32</v>
      </c>
      <c r="G111" s="52" t="s">
        <v>31</v>
      </c>
      <c r="H111" s="52" t="s">
        <v>14</v>
      </c>
      <c r="I111" s="52"/>
      <c r="J111" s="52"/>
      <c r="K111" s="17">
        <v>23.338000000000001</v>
      </c>
      <c r="L111" s="18">
        <v>22.93</v>
      </c>
    </row>
    <row r="112" spans="2:12" ht="15.75" customHeight="1">
      <c r="B112" s="15">
        <v>129</v>
      </c>
      <c r="C112" s="53" t="s">
        <v>319</v>
      </c>
      <c r="D112" s="53" t="s">
        <v>452</v>
      </c>
      <c r="E112" s="52" t="s">
        <v>29</v>
      </c>
      <c r="F112" s="52" t="s">
        <v>32</v>
      </c>
      <c r="G112" s="52" t="s">
        <v>31</v>
      </c>
      <c r="H112" s="52" t="s">
        <v>14</v>
      </c>
      <c r="I112" s="52"/>
      <c r="J112" s="52"/>
      <c r="K112" s="17">
        <v>18.21</v>
      </c>
      <c r="L112" s="18">
        <v>22.942</v>
      </c>
    </row>
    <row r="113" spans="2:12" ht="15.75" customHeight="1">
      <c r="B113" s="15">
        <v>7</v>
      </c>
      <c r="C113" s="53" t="s">
        <v>48</v>
      </c>
      <c r="D113" s="53" t="s">
        <v>49</v>
      </c>
      <c r="E113" s="52" t="s">
        <v>29</v>
      </c>
      <c r="F113" s="52" t="s">
        <v>32</v>
      </c>
      <c r="G113" s="52"/>
      <c r="H113" s="52"/>
      <c r="I113" s="52"/>
      <c r="J113" s="52"/>
      <c r="K113" s="17">
        <v>22.885999999999999</v>
      </c>
      <c r="L113" s="18">
        <v>22.997</v>
      </c>
    </row>
    <row r="114" spans="2:12" ht="15.75" customHeight="1">
      <c r="B114" s="15">
        <v>48</v>
      </c>
      <c r="C114" s="53" t="s">
        <v>301</v>
      </c>
      <c r="D114" s="53" t="s">
        <v>302</v>
      </c>
      <c r="E114" s="52"/>
      <c r="F114" s="52" t="s">
        <v>32</v>
      </c>
      <c r="G114" s="52"/>
      <c r="H114" s="52" t="s">
        <v>14</v>
      </c>
      <c r="I114" s="52"/>
      <c r="J114" s="52"/>
      <c r="K114" s="17">
        <v>18.341999999999999</v>
      </c>
      <c r="L114" s="18">
        <v>23.164999999999999</v>
      </c>
    </row>
    <row r="115" spans="2:12" ht="15.75" customHeight="1">
      <c r="B115" s="15">
        <v>56</v>
      </c>
      <c r="C115" s="53" t="s">
        <v>315</v>
      </c>
      <c r="D115" s="53" t="s">
        <v>316</v>
      </c>
      <c r="E115" s="52" t="s">
        <v>29</v>
      </c>
      <c r="F115" s="52" t="s">
        <v>32</v>
      </c>
      <c r="G115" s="52" t="s">
        <v>31</v>
      </c>
      <c r="H115" s="52" t="s">
        <v>14</v>
      </c>
      <c r="I115" s="52"/>
      <c r="J115" s="52"/>
      <c r="K115" s="17">
        <v>28.027000000000001</v>
      </c>
      <c r="L115" s="18">
        <v>23.285</v>
      </c>
    </row>
    <row r="116" spans="2:12" ht="15.75" customHeight="1">
      <c r="B116" s="15">
        <v>99</v>
      </c>
      <c r="C116" s="53" t="s">
        <v>398</v>
      </c>
      <c r="D116" s="53" t="s">
        <v>399</v>
      </c>
      <c r="E116" s="52" t="s">
        <v>29</v>
      </c>
      <c r="F116" s="52" t="s">
        <v>32</v>
      </c>
      <c r="G116" s="52" t="s">
        <v>31</v>
      </c>
      <c r="H116" s="52" t="s">
        <v>14</v>
      </c>
      <c r="I116" s="52"/>
      <c r="J116" s="52" t="s">
        <v>276</v>
      </c>
      <c r="K116" s="17">
        <v>18.154</v>
      </c>
      <c r="L116" s="18">
        <v>23.3</v>
      </c>
    </row>
    <row r="117" spans="2:12" ht="15.75" customHeight="1">
      <c r="B117" s="15">
        <v>9</v>
      </c>
      <c r="C117" s="53" t="s">
        <v>222</v>
      </c>
      <c r="D117" s="53" t="s">
        <v>223</v>
      </c>
      <c r="E117" s="52" t="s">
        <v>29</v>
      </c>
      <c r="F117" s="52" t="s">
        <v>32</v>
      </c>
      <c r="G117" s="52"/>
      <c r="H117" s="52" t="s">
        <v>14</v>
      </c>
      <c r="I117" s="52"/>
      <c r="J117" s="52"/>
      <c r="K117" s="17">
        <v>28.434000000000001</v>
      </c>
      <c r="L117" s="18">
        <v>23.456</v>
      </c>
    </row>
    <row r="118" spans="2:12" ht="15.75" customHeight="1">
      <c r="B118" s="15">
        <v>18</v>
      </c>
      <c r="C118" s="53" t="s">
        <v>241</v>
      </c>
      <c r="D118" s="53" t="s">
        <v>242</v>
      </c>
      <c r="E118" s="52" t="s">
        <v>29</v>
      </c>
      <c r="F118" s="52" t="s">
        <v>32</v>
      </c>
      <c r="G118" s="52"/>
      <c r="H118" s="52" t="s">
        <v>14</v>
      </c>
      <c r="I118" s="52"/>
      <c r="J118" s="52"/>
      <c r="K118" s="17">
        <v>19.742000000000001</v>
      </c>
      <c r="L118" s="18">
        <v>23.492000000000001</v>
      </c>
    </row>
    <row r="119" spans="2:12" ht="15.75" customHeight="1">
      <c r="B119" s="15">
        <v>24</v>
      </c>
      <c r="C119" s="53" t="s">
        <v>252</v>
      </c>
      <c r="D119" s="53" t="s">
        <v>253</v>
      </c>
      <c r="E119" s="52" t="s">
        <v>29</v>
      </c>
      <c r="F119" s="52" t="s">
        <v>32</v>
      </c>
      <c r="G119" s="52"/>
      <c r="H119" s="52" t="s">
        <v>14</v>
      </c>
      <c r="I119" s="52"/>
      <c r="J119" s="52"/>
      <c r="K119" s="17">
        <v>18.722000000000001</v>
      </c>
      <c r="L119" s="18">
        <v>23.635000000000002</v>
      </c>
    </row>
    <row r="120" spans="2:12" ht="15.75" customHeight="1">
      <c r="B120" s="15">
        <v>39</v>
      </c>
      <c r="C120" s="53" t="s">
        <v>283</v>
      </c>
      <c r="D120" s="53" t="s">
        <v>284</v>
      </c>
      <c r="E120" s="52" t="s">
        <v>29</v>
      </c>
      <c r="F120" s="52" t="s">
        <v>32</v>
      </c>
      <c r="G120" s="52"/>
      <c r="H120" s="52" t="s">
        <v>14</v>
      </c>
      <c r="I120" s="52" t="s">
        <v>1496</v>
      </c>
      <c r="J120" s="52"/>
      <c r="K120" s="17">
        <v>20.007000000000001</v>
      </c>
      <c r="L120" s="18">
        <v>23.765999999999998</v>
      </c>
    </row>
    <row r="121" spans="2:12" ht="15.75" customHeight="1">
      <c r="B121" s="15">
        <v>37</v>
      </c>
      <c r="C121" s="53" t="s">
        <v>279</v>
      </c>
      <c r="D121" s="53" t="s">
        <v>280</v>
      </c>
      <c r="E121" s="52"/>
      <c r="F121" s="52"/>
      <c r="G121" s="52"/>
      <c r="H121" s="52"/>
      <c r="I121" s="52"/>
      <c r="J121" s="52"/>
      <c r="K121" s="17">
        <v>28.343</v>
      </c>
      <c r="L121" s="18">
        <v>23.994</v>
      </c>
    </row>
    <row r="122" spans="2:12" ht="15.75" customHeight="1">
      <c r="B122" s="15">
        <v>127</v>
      </c>
      <c r="C122" s="53" t="s">
        <v>329</v>
      </c>
      <c r="D122" s="53" t="s">
        <v>451</v>
      </c>
      <c r="E122" s="52" t="s">
        <v>29</v>
      </c>
      <c r="F122" s="52"/>
      <c r="G122" s="52" t="s">
        <v>31</v>
      </c>
      <c r="H122" s="52"/>
      <c r="I122" s="52"/>
      <c r="J122" s="52"/>
      <c r="K122" s="17">
        <v>24.196999999999999</v>
      </c>
      <c r="L122" s="18">
        <v>24.72</v>
      </c>
    </row>
    <row r="123" spans="2:12" ht="15.75" customHeight="1">
      <c r="B123" s="15">
        <v>98</v>
      </c>
      <c r="C123" s="53" t="s">
        <v>396</v>
      </c>
      <c r="D123" s="53" t="s">
        <v>397</v>
      </c>
      <c r="E123" s="52" t="s">
        <v>29</v>
      </c>
      <c r="F123" s="52" t="s">
        <v>32</v>
      </c>
      <c r="G123" s="52" t="s">
        <v>31</v>
      </c>
      <c r="H123" s="52" t="s">
        <v>14</v>
      </c>
      <c r="I123" s="52"/>
      <c r="J123" s="52"/>
      <c r="K123" s="17">
        <v>22.853000000000002</v>
      </c>
      <c r="L123" s="18">
        <v>27.558</v>
      </c>
    </row>
    <row r="124" spans="2:12" ht="15.75" customHeight="1">
      <c r="B124" s="15">
        <v>20</v>
      </c>
      <c r="C124" s="53" t="s">
        <v>245</v>
      </c>
      <c r="D124" s="53" t="s">
        <v>246</v>
      </c>
      <c r="E124" s="52" t="s">
        <v>29</v>
      </c>
      <c r="F124" s="52" t="s">
        <v>32</v>
      </c>
      <c r="G124" s="52"/>
      <c r="H124" s="52" t="s">
        <v>14</v>
      </c>
      <c r="I124" s="52"/>
      <c r="J124" s="52"/>
      <c r="K124" s="17">
        <v>18.506</v>
      </c>
      <c r="L124" s="18">
        <v>28.763999999999999</v>
      </c>
    </row>
    <row r="125" spans="2:12" ht="15.75" customHeight="1">
      <c r="B125" s="15">
        <v>90</v>
      </c>
      <c r="C125" s="53" t="s">
        <v>381</v>
      </c>
      <c r="D125" s="53" t="s">
        <v>382</v>
      </c>
      <c r="E125" s="52" t="s">
        <v>29</v>
      </c>
      <c r="F125" s="52" t="s">
        <v>32</v>
      </c>
      <c r="G125" s="52" t="s">
        <v>31</v>
      </c>
      <c r="H125" s="52" t="s">
        <v>14</v>
      </c>
      <c r="I125" s="52"/>
      <c r="J125" s="52"/>
      <c r="K125" s="17">
        <v>17.326000000000001</v>
      </c>
      <c r="L125" s="18">
        <v>32.762999999999998</v>
      </c>
    </row>
    <row r="126" spans="2:12" ht="15.75" customHeight="1">
      <c r="B126" s="15">
        <v>4</v>
      </c>
      <c r="C126" s="53" t="s">
        <v>1480</v>
      </c>
      <c r="D126" s="53" t="s">
        <v>43</v>
      </c>
      <c r="E126" s="52"/>
      <c r="F126" s="52"/>
      <c r="G126" s="52"/>
      <c r="H126" s="52" t="s">
        <v>14</v>
      </c>
      <c r="I126" s="52"/>
      <c r="J126" s="52"/>
      <c r="K126" s="17">
        <v>17.329000000000001</v>
      </c>
      <c r="L126" s="18">
        <v>50</v>
      </c>
    </row>
    <row r="127" spans="2:12" ht="15.75" customHeight="1">
      <c r="B127" s="15">
        <v>63</v>
      </c>
      <c r="C127" s="53" t="s">
        <v>329</v>
      </c>
      <c r="D127" s="53" t="s">
        <v>330</v>
      </c>
      <c r="E127" s="52" t="s">
        <v>29</v>
      </c>
      <c r="F127" s="52"/>
      <c r="G127" s="52" t="s">
        <v>31</v>
      </c>
      <c r="H127" s="52"/>
      <c r="I127" s="52"/>
      <c r="J127" s="52"/>
      <c r="K127" s="17">
        <v>59.027000000000001</v>
      </c>
      <c r="L127" s="18">
        <v>53.57</v>
      </c>
    </row>
    <row r="128" spans="2:12" ht="15.75" customHeight="1">
      <c r="B128" s="15">
        <v>22</v>
      </c>
      <c r="C128" s="53" t="s">
        <v>249</v>
      </c>
      <c r="D128" s="53" t="s">
        <v>250</v>
      </c>
      <c r="E128" s="52"/>
      <c r="F128" s="52" t="s">
        <v>32</v>
      </c>
      <c r="G128" s="52"/>
      <c r="H128" s="52"/>
      <c r="I128" s="52"/>
      <c r="J128" s="52"/>
      <c r="K128" s="17">
        <v>23.042999999999999</v>
      </c>
      <c r="L128" s="18">
        <v>100</v>
      </c>
    </row>
    <row r="129" spans="1:12" ht="15.75" customHeight="1">
      <c r="B129" s="15">
        <v>66</v>
      </c>
      <c r="C129" s="53" t="s">
        <v>334</v>
      </c>
      <c r="D129" s="53" t="s">
        <v>335</v>
      </c>
      <c r="E129" s="52" t="s">
        <v>29</v>
      </c>
      <c r="F129" s="52"/>
      <c r="G129" s="52" t="s">
        <v>31</v>
      </c>
      <c r="H129" s="52" t="s">
        <v>14</v>
      </c>
      <c r="I129" s="52"/>
      <c r="J129" s="52"/>
      <c r="K129" s="17">
        <v>23.216999999999999</v>
      </c>
      <c r="L129" s="18">
        <v>100</v>
      </c>
    </row>
    <row r="130" spans="1:12" ht="15.75" customHeight="1">
      <c r="B130" s="15">
        <v>122</v>
      </c>
      <c r="C130" s="53" t="s">
        <v>439</v>
      </c>
      <c r="D130" s="53" t="s">
        <v>440</v>
      </c>
      <c r="E130" s="52" t="s">
        <v>29</v>
      </c>
      <c r="F130" s="52" t="s">
        <v>32</v>
      </c>
      <c r="G130" s="52" t="s">
        <v>31</v>
      </c>
      <c r="H130" s="52" t="s">
        <v>14</v>
      </c>
      <c r="I130" s="52" t="s">
        <v>1496</v>
      </c>
      <c r="J130" s="52"/>
      <c r="K130" s="17">
        <v>25.913</v>
      </c>
      <c r="L130" s="18">
        <v>100</v>
      </c>
    </row>
    <row r="131" spans="1:12" ht="15.75" customHeight="1">
      <c r="B131" s="15">
        <v>75</v>
      </c>
      <c r="C131" s="53" t="s">
        <v>352</v>
      </c>
      <c r="D131" s="53" t="s">
        <v>353</v>
      </c>
      <c r="E131" s="52" t="s">
        <v>29</v>
      </c>
      <c r="F131" s="52"/>
      <c r="G131" s="52" t="s">
        <v>31</v>
      </c>
      <c r="H131" s="52" t="s">
        <v>14</v>
      </c>
      <c r="I131" s="52"/>
      <c r="J131" s="52"/>
      <c r="K131" s="17">
        <v>50</v>
      </c>
      <c r="L131" s="18">
        <v>100</v>
      </c>
    </row>
    <row r="132" spans="1:12" ht="15.75" customHeight="1">
      <c r="B132" s="15">
        <v>2</v>
      </c>
      <c r="C132" s="53" t="s">
        <v>38</v>
      </c>
      <c r="D132" s="53" t="s">
        <v>39</v>
      </c>
      <c r="E132" s="52"/>
      <c r="F132" s="52" t="s">
        <v>32</v>
      </c>
      <c r="G132" s="52"/>
      <c r="H132" s="52" t="s">
        <v>14</v>
      </c>
      <c r="I132" s="52"/>
      <c r="J132" s="52"/>
      <c r="K132" s="17">
        <v>100</v>
      </c>
      <c r="L132" s="18">
        <v>100</v>
      </c>
    </row>
    <row r="133" spans="1:12" ht="15.75" customHeight="1">
      <c r="B133" s="15">
        <v>45</v>
      </c>
      <c r="C133" s="53" t="s">
        <v>295</v>
      </c>
      <c r="D133" s="53" t="s">
        <v>296</v>
      </c>
      <c r="E133" s="52" t="s">
        <v>29</v>
      </c>
      <c r="F133" s="52" t="s">
        <v>32</v>
      </c>
      <c r="G133" s="52"/>
      <c r="H133" s="52" t="s">
        <v>14</v>
      </c>
      <c r="I133" s="52"/>
      <c r="J133" s="52"/>
      <c r="K133" s="17">
        <v>100</v>
      </c>
      <c r="L133" s="18">
        <v>100</v>
      </c>
    </row>
    <row r="134" spans="1:12" ht="15.75" customHeight="1">
      <c r="B134" s="15">
        <v>71</v>
      </c>
      <c r="C134" s="53" t="s">
        <v>344</v>
      </c>
      <c r="D134" s="53" t="s">
        <v>345</v>
      </c>
      <c r="E134" s="52"/>
      <c r="F134" s="52" t="s">
        <v>32</v>
      </c>
      <c r="G134" s="52" t="s">
        <v>31</v>
      </c>
      <c r="H134" s="52" t="s">
        <v>14</v>
      </c>
      <c r="I134" s="52"/>
      <c r="J134" s="52" t="s">
        <v>276</v>
      </c>
      <c r="K134" s="17">
        <v>100</v>
      </c>
      <c r="L134" s="18">
        <v>100</v>
      </c>
    </row>
    <row r="135" spans="1:12" ht="15.75" customHeight="1">
      <c r="B135" s="15">
        <v>72</v>
      </c>
      <c r="C135" s="53" t="s">
        <v>346</v>
      </c>
      <c r="D135" s="53" t="s">
        <v>347</v>
      </c>
      <c r="E135" s="52" t="s">
        <v>29</v>
      </c>
      <c r="F135" s="52" t="s">
        <v>32</v>
      </c>
      <c r="G135" s="52" t="s">
        <v>31</v>
      </c>
      <c r="H135" s="52" t="s">
        <v>14</v>
      </c>
      <c r="I135" s="52"/>
      <c r="J135" s="52"/>
      <c r="K135" s="17">
        <v>100</v>
      </c>
      <c r="L135" s="18">
        <v>100</v>
      </c>
    </row>
    <row r="136" spans="1:12" ht="15.75" customHeight="1">
      <c r="B136" s="15">
        <v>81</v>
      </c>
      <c r="C136" s="53" t="s">
        <v>364</v>
      </c>
      <c r="D136" s="53" t="s">
        <v>365</v>
      </c>
      <c r="E136" s="52" t="s">
        <v>29</v>
      </c>
      <c r="F136" s="52" t="s">
        <v>32</v>
      </c>
      <c r="G136" s="52" t="s">
        <v>31</v>
      </c>
      <c r="H136" s="52" t="s">
        <v>14</v>
      </c>
      <c r="I136" s="52"/>
      <c r="J136" s="52"/>
      <c r="K136" s="17">
        <v>100</v>
      </c>
      <c r="L136" s="18">
        <v>100</v>
      </c>
    </row>
    <row r="137" spans="1:12" ht="15.75" customHeight="1">
      <c r="A137" s="81"/>
      <c r="B137" s="82"/>
      <c r="C137" s="79"/>
      <c r="D137" s="79"/>
      <c r="E137" s="69"/>
      <c r="F137" s="69"/>
      <c r="G137" s="69"/>
      <c r="H137" s="69"/>
      <c r="I137" s="69"/>
      <c r="J137" s="69"/>
      <c r="K137" s="67"/>
      <c r="L137" s="83"/>
    </row>
    <row r="138" spans="1:12" ht="15.75" customHeight="1">
      <c r="B138" s="15">
        <v>134</v>
      </c>
      <c r="C138" s="53"/>
      <c r="D138" s="53"/>
      <c r="E138" s="52"/>
      <c r="F138" s="52"/>
      <c r="G138" s="52"/>
      <c r="H138" s="52"/>
      <c r="I138" s="52"/>
      <c r="J138" s="52"/>
    </row>
    <row r="139" spans="1:12" ht="15.75" customHeight="1">
      <c r="B139" s="15">
        <v>135</v>
      </c>
      <c r="C139" s="53"/>
      <c r="D139" s="53"/>
      <c r="E139" s="52"/>
      <c r="F139" s="52"/>
      <c r="G139" s="52"/>
      <c r="H139" s="52"/>
      <c r="I139" s="52"/>
      <c r="J139" s="52"/>
    </row>
    <row r="140" spans="1:12" ht="15.75" customHeight="1">
      <c r="B140" s="15">
        <v>136</v>
      </c>
      <c r="C140" s="53"/>
      <c r="D140" s="53"/>
      <c r="E140" s="52"/>
      <c r="F140" s="52"/>
      <c r="G140" s="52"/>
      <c r="H140" s="52"/>
      <c r="I140" s="52"/>
      <c r="J140" s="52"/>
    </row>
    <row r="141" spans="1:12" ht="15.75" customHeight="1">
      <c r="B141" s="15">
        <v>137</v>
      </c>
      <c r="C141" s="53"/>
      <c r="D141" s="53"/>
      <c r="E141" s="52"/>
      <c r="F141" s="52"/>
      <c r="G141" s="52"/>
      <c r="H141" s="52"/>
      <c r="I141" s="52"/>
      <c r="J141" s="52"/>
    </row>
    <row r="142" spans="1:12" ht="15.75" customHeight="1">
      <c r="B142" s="15">
        <v>138</v>
      </c>
      <c r="C142" s="53"/>
      <c r="D142" s="53"/>
      <c r="E142" s="52"/>
      <c r="F142" s="52"/>
      <c r="G142" s="52"/>
      <c r="H142" s="52"/>
      <c r="I142" s="52"/>
      <c r="J142" s="52"/>
    </row>
    <row r="143" spans="1:12" ht="15.75" customHeight="1">
      <c r="B143" s="15">
        <v>139</v>
      </c>
      <c r="C143" s="53"/>
      <c r="D143" s="53"/>
      <c r="E143" s="52"/>
      <c r="F143" s="52"/>
      <c r="G143" s="52"/>
      <c r="H143" s="52"/>
      <c r="I143" s="52"/>
      <c r="J143" s="52"/>
    </row>
    <row r="144" spans="1:12" ht="15.75" customHeight="1">
      <c r="B144" s="15">
        <v>140</v>
      </c>
      <c r="C144" s="53"/>
      <c r="D144" s="53"/>
      <c r="E144" s="52"/>
      <c r="F144" s="52"/>
      <c r="G144" s="52"/>
      <c r="H144" s="52"/>
      <c r="I144" s="52"/>
      <c r="J144" s="52"/>
    </row>
    <row r="145" spans="2:10" ht="15.75" customHeight="1">
      <c r="B145" s="15">
        <v>141</v>
      </c>
      <c r="C145" s="53"/>
      <c r="D145" s="53"/>
      <c r="E145" s="52"/>
      <c r="F145" s="52"/>
      <c r="G145" s="52"/>
      <c r="H145" s="52"/>
      <c r="I145" s="52"/>
      <c r="J145" s="52"/>
    </row>
    <row r="146" spans="2:10" ht="15.75" customHeight="1">
      <c r="B146" s="15">
        <v>142</v>
      </c>
      <c r="C146" s="53"/>
      <c r="D146" s="53"/>
      <c r="E146" s="52"/>
      <c r="F146" s="52"/>
      <c r="G146" s="52"/>
      <c r="H146" s="52"/>
      <c r="I146" s="52"/>
      <c r="J146" s="52"/>
    </row>
    <row r="147" spans="2:10" ht="15.75" customHeight="1">
      <c r="B147" s="15">
        <v>143</v>
      </c>
      <c r="C147" s="53"/>
      <c r="D147" s="53"/>
      <c r="E147" s="52"/>
      <c r="F147" s="52"/>
      <c r="G147" s="52"/>
      <c r="H147" s="52"/>
      <c r="I147" s="52"/>
      <c r="J147" s="52"/>
    </row>
    <row r="148" spans="2:10" ht="15.75" customHeight="1">
      <c r="B148" s="15">
        <v>144</v>
      </c>
      <c r="C148" s="53"/>
      <c r="D148" s="53"/>
      <c r="E148" s="52"/>
      <c r="F148" s="52"/>
      <c r="G148" s="52"/>
      <c r="H148" s="52"/>
      <c r="I148" s="52"/>
      <c r="J148" s="52"/>
    </row>
    <row r="149" spans="2:10" ht="15.75" customHeight="1">
      <c r="B149" s="15">
        <v>145</v>
      </c>
      <c r="C149" s="53"/>
      <c r="D149" s="53"/>
      <c r="E149" s="52"/>
      <c r="F149" s="52"/>
      <c r="G149" s="52"/>
      <c r="H149" s="52"/>
      <c r="I149" s="52"/>
      <c r="J149" s="52"/>
    </row>
    <row r="150" spans="2:10" ht="15.75" customHeight="1">
      <c r="B150" s="15">
        <v>146</v>
      </c>
      <c r="C150" s="53"/>
      <c r="D150" s="53"/>
      <c r="E150" s="52"/>
      <c r="F150" s="52"/>
      <c r="G150" s="52"/>
      <c r="H150" s="52"/>
      <c r="I150" s="52"/>
      <c r="J150" s="52"/>
    </row>
    <row r="151" spans="2:10" ht="15.75" customHeight="1">
      <c r="B151" s="15">
        <v>147</v>
      </c>
      <c r="C151" s="53"/>
      <c r="D151" s="53"/>
      <c r="E151" s="52"/>
      <c r="F151" s="52"/>
      <c r="G151" s="52"/>
      <c r="H151" s="52"/>
      <c r="I151" s="52"/>
      <c r="J151" s="52"/>
    </row>
    <row r="152" spans="2:10" ht="15.75" customHeight="1">
      <c r="B152" s="15">
        <v>148</v>
      </c>
      <c r="C152" s="53"/>
      <c r="D152" s="53"/>
      <c r="E152" s="52"/>
      <c r="F152" s="52"/>
      <c r="G152" s="52"/>
      <c r="H152" s="52"/>
      <c r="I152" s="52"/>
      <c r="J152" s="52"/>
    </row>
    <row r="153" spans="2:10" ht="15.75" customHeight="1">
      <c r="B153" s="15">
        <v>149</v>
      </c>
      <c r="C153" s="53"/>
      <c r="D153" s="53"/>
      <c r="E153" s="52"/>
      <c r="F153" s="52"/>
      <c r="G153" s="52"/>
      <c r="H153" s="52"/>
      <c r="I153" s="52"/>
      <c r="J153" s="52"/>
    </row>
    <row r="154" spans="2:10" ht="15.75" customHeight="1">
      <c r="B154" s="15">
        <v>150</v>
      </c>
      <c r="C154" s="53"/>
      <c r="D154" s="53"/>
      <c r="E154" s="52"/>
      <c r="F154" s="52"/>
      <c r="G154" s="52"/>
      <c r="H154" s="52"/>
      <c r="I154" s="52"/>
      <c r="J154" s="52"/>
    </row>
    <row r="155" spans="2:10" ht="15.75" customHeight="1">
      <c r="B155" s="15">
        <v>151</v>
      </c>
      <c r="C155" s="53"/>
      <c r="D155" s="53"/>
      <c r="E155" s="52"/>
      <c r="F155" s="52"/>
      <c r="G155" s="52"/>
      <c r="H155" s="52"/>
      <c r="I155" s="52"/>
      <c r="J155" s="52"/>
    </row>
    <row r="156" spans="2:10" ht="15.75" customHeight="1">
      <c r="B156" s="15">
        <v>152</v>
      </c>
      <c r="C156" s="53"/>
      <c r="D156" s="53"/>
      <c r="E156" s="52"/>
      <c r="F156" s="52"/>
      <c r="G156" s="52"/>
      <c r="H156" s="52"/>
      <c r="I156" s="52"/>
      <c r="J156" s="52"/>
    </row>
    <row r="157" spans="2:10" ht="15.75" customHeight="1">
      <c r="B157" s="15">
        <v>153</v>
      </c>
      <c r="C157" s="53"/>
      <c r="D157" s="53"/>
      <c r="E157" s="52"/>
      <c r="F157" s="52"/>
      <c r="G157" s="52"/>
      <c r="H157" s="52"/>
      <c r="I157" s="52"/>
      <c r="J157" s="52"/>
    </row>
    <row r="158" spans="2:10" ht="15.75" customHeight="1">
      <c r="B158" s="15">
        <v>154</v>
      </c>
      <c r="C158" s="53"/>
      <c r="D158" s="53"/>
      <c r="E158" s="52"/>
      <c r="F158" s="52"/>
      <c r="G158" s="52"/>
      <c r="H158" s="52"/>
      <c r="I158" s="52"/>
      <c r="J158" s="52"/>
    </row>
    <row r="159" spans="2:10" ht="15.75" customHeight="1">
      <c r="C159" s="54"/>
      <c r="D159" s="54"/>
      <c r="E159" s="38"/>
      <c r="F159" s="38"/>
      <c r="G159" s="38"/>
      <c r="H159" s="38"/>
      <c r="I159" s="38"/>
      <c r="J159" s="38"/>
    </row>
    <row r="160" spans="2:10" ht="15.75" customHeight="1">
      <c r="C160" s="54"/>
      <c r="D160" s="54"/>
      <c r="E160" s="38"/>
      <c r="F160" s="38"/>
      <c r="G160" s="38"/>
      <c r="H160" s="38"/>
      <c r="I160" s="38"/>
      <c r="J160" s="38"/>
    </row>
    <row r="161" spans="3:10" ht="15.75" customHeight="1">
      <c r="C161" s="38"/>
      <c r="D161" s="38"/>
      <c r="E161" s="38"/>
      <c r="F161" s="38"/>
      <c r="G161" s="38"/>
      <c r="H161" s="38"/>
      <c r="I161" s="38"/>
      <c r="J161" s="38"/>
    </row>
    <row r="162" spans="3:10" ht="15.75" customHeight="1">
      <c r="C162" s="38"/>
      <c r="D162" s="38"/>
      <c r="E162" s="38"/>
      <c r="F162" s="38"/>
      <c r="G162" s="38"/>
      <c r="H162" s="38"/>
      <c r="I162" s="38"/>
      <c r="J162" s="38"/>
    </row>
    <row r="163" spans="3:10" ht="15.75" customHeight="1">
      <c r="C163" s="38"/>
      <c r="D163" s="38"/>
      <c r="E163" s="38"/>
      <c r="F163" s="38"/>
      <c r="G163" s="38"/>
      <c r="H163" s="38"/>
      <c r="I163" s="38"/>
      <c r="J163" s="38"/>
    </row>
    <row r="164" spans="3:10" ht="15.75" customHeight="1">
      <c r="C164" s="38"/>
      <c r="D164" s="38"/>
      <c r="E164" s="38"/>
      <c r="F164" s="38"/>
      <c r="G164" s="38"/>
      <c r="H164" s="38"/>
      <c r="I164" s="38"/>
      <c r="J164" s="38"/>
    </row>
    <row r="165" spans="3:10" ht="15.75" customHeight="1">
      <c r="C165" s="35"/>
      <c r="D165" s="35"/>
      <c r="E165" s="35"/>
      <c r="F165" s="35"/>
      <c r="G165" s="35"/>
      <c r="H165" s="35"/>
      <c r="I165" s="35"/>
      <c r="J165" s="35"/>
    </row>
    <row r="166" spans="3:10" ht="15.75" customHeight="1">
      <c r="C166" s="38"/>
      <c r="D166" s="38"/>
      <c r="E166" s="38"/>
      <c r="F166" s="38"/>
      <c r="G166" s="38"/>
      <c r="H166" s="38"/>
      <c r="I166" s="38"/>
      <c r="J166" s="38"/>
    </row>
    <row r="167" spans="3:10" ht="15.75" customHeight="1">
      <c r="C167" s="38"/>
      <c r="D167" s="38"/>
      <c r="E167" s="38"/>
      <c r="F167" s="38"/>
      <c r="G167" s="38"/>
      <c r="H167" s="38"/>
      <c r="I167" s="38"/>
      <c r="J167" s="38"/>
    </row>
    <row r="168" spans="3:10" ht="15.75" customHeight="1">
      <c r="C168" s="38"/>
      <c r="D168" s="38"/>
      <c r="E168" s="38"/>
      <c r="F168" s="38"/>
      <c r="G168" s="38"/>
      <c r="H168" s="38"/>
      <c r="I168" s="38"/>
      <c r="J168" s="38"/>
    </row>
    <row r="169" spans="3:10" ht="15.75" customHeight="1">
      <c r="C169" s="38"/>
      <c r="D169" s="38"/>
      <c r="E169" s="38"/>
      <c r="F169" s="38"/>
      <c r="G169" s="38"/>
      <c r="H169" s="38"/>
      <c r="I169" s="38"/>
      <c r="J169" s="38"/>
    </row>
    <row r="170" spans="3:10" ht="15.75" customHeight="1">
      <c r="C170" s="38"/>
      <c r="D170" s="38"/>
      <c r="E170" s="38"/>
      <c r="F170" s="38"/>
      <c r="G170" s="38"/>
      <c r="H170" s="38"/>
      <c r="I170" s="38"/>
      <c r="J170" s="38"/>
    </row>
    <row r="171" spans="3:10" ht="15.75" customHeight="1">
      <c r="C171" s="38"/>
      <c r="D171" s="38"/>
      <c r="E171" s="38"/>
      <c r="F171" s="38"/>
      <c r="G171" s="38"/>
      <c r="H171" s="38"/>
      <c r="I171" s="38"/>
      <c r="J171" s="38"/>
    </row>
    <row r="172" spans="3:10" ht="15.75" customHeight="1">
      <c r="C172" s="38"/>
      <c r="D172" s="38"/>
      <c r="E172" s="38"/>
      <c r="F172" s="38"/>
      <c r="G172" s="38"/>
      <c r="H172" s="38"/>
      <c r="I172" s="38"/>
      <c r="J172" s="38"/>
    </row>
    <row r="173" spans="3:10" ht="15.75" customHeight="1">
      <c r="C173" s="38"/>
      <c r="D173" s="38"/>
      <c r="E173" s="38"/>
      <c r="F173" s="38"/>
      <c r="G173" s="38"/>
      <c r="H173" s="38"/>
      <c r="I173" s="38"/>
      <c r="J173" s="38"/>
    </row>
    <row r="174" spans="3:10" ht="15.75" customHeight="1">
      <c r="C174" s="35"/>
      <c r="D174" s="35"/>
      <c r="E174" s="35"/>
      <c r="F174" s="35"/>
      <c r="G174" s="35"/>
      <c r="H174" s="35"/>
      <c r="I174" s="35"/>
      <c r="J174" s="35"/>
    </row>
    <row r="175" spans="3:10" ht="15.75" customHeight="1">
      <c r="C175" s="47"/>
      <c r="D175" s="47"/>
      <c r="E175" s="47"/>
      <c r="F175" s="47"/>
      <c r="G175" s="47"/>
      <c r="H175" s="47"/>
      <c r="I175" s="47"/>
      <c r="J175" s="47"/>
    </row>
    <row r="176" spans="3:10" ht="15.75" customHeight="1">
      <c r="C176" s="35"/>
      <c r="D176" s="35"/>
      <c r="E176" s="35"/>
      <c r="F176" s="35"/>
      <c r="G176" s="35"/>
      <c r="H176" s="35"/>
      <c r="I176" s="35"/>
      <c r="J176" s="35"/>
    </row>
    <row r="177" spans="2:10" ht="15.75" customHeight="1">
      <c r="C177" s="35"/>
      <c r="D177" s="35"/>
      <c r="E177" s="35"/>
      <c r="F177" s="35"/>
      <c r="G177" s="35"/>
      <c r="H177" s="35"/>
      <c r="I177" s="35"/>
      <c r="J177" s="35"/>
    </row>
    <row r="178" spans="2:10" ht="15.75" customHeight="1">
      <c r="C178" s="35"/>
      <c r="D178" s="35"/>
      <c r="E178" s="35"/>
      <c r="F178" s="35"/>
      <c r="G178" s="35"/>
      <c r="H178" s="35"/>
      <c r="I178" s="35"/>
      <c r="J178" s="35"/>
    </row>
    <row r="179" spans="2:10" ht="15.75" customHeight="1">
      <c r="C179" s="35"/>
      <c r="D179" s="35"/>
      <c r="E179" s="35"/>
      <c r="F179" s="35"/>
      <c r="G179" s="35"/>
      <c r="H179" s="35"/>
      <c r="I179" s="35"/>
      <c r="J179" s="35"/>
    </row>
    <row r="180" spans="2:10" ht="15.75" customHeight="1">
      <c r="C180" s="35"/>
      <c r="D180" s="35"/>
      <c r="E180" s="35"/>
      <c r="F180" s="35"/>
      <c r="G180" s="35"/>
      <c r="H180" s="35"/>
      <c r="I180" s="35"/>
      <c r="J180" s="35"/>
    </row>
    <row r="181" spans="2:10" ht="15.75" customHeight="1">
      <c r="C181" s="35"/>
      <c r="D181" s="35"/>
      <c r="E181" s="35"/>
      <c r="F181" s="35"/>
      <c r="G181" s="35"/>
      <c r="H181" s="35"/>
      <c r="I181" s="35"/>
      <c r="J181" s="35"/>
    </row>
    <row r="182" spans="2:10" ht="15.75" customHeight="1">
      <c r="C182" s="35"/>
      <c r="D182" s="35"/>
      <c r="E182" s="35"/>
      <c r="F182" s="35"/>
      <c r="G182" s="35"/>
      <c r="H182" s="35"/>
      <c r="I182" s="35"/>
      <c r="J182" s="35"/>
    </row>
    <row r="183" spans="2:10" ht="15.75" customHeight="1">
      <c r="C183" s="35"/>
      <c r="D183" s="35"/>
      <c r="E183" s="35"/>
      <c r="F183" s="35"/>
      <c r="G183" s="35"/>
      <c r="H183" s="35"/>
      <c r="I183" s="35"/>
      <c r="J183" s="35"/>
    </row>
    <row r="184" spans="2:10" ht="15.75" customHeight="1">
      <c r="C184" s="35"/>
      <c r="D184" s="35"/>
      <c r="E184" s="35"/>
      <c r="F184" s="35"/>
      <c r="G184" s="35"/>
      <c r="H184" s="35"/>
      <c r="I184" s="35"/>
      <c r="J184" s="35"/>
    </row>
    <row r="185" spans="2:10" ht="15.75" customHeight="1">
      <c r="C185" s="35"/>
      <c r="D185" s="35"/>
      <c r="E185" s="35"/>
      <c r="F185" s="35"/>
      <c r="G185" s="35"/>
      <c r="H185" s="35"/>
      <c r="I185" s="35"/>
      <c r="J185" s="35"/>
    </row>
    <row r="186" spans="2:10" ht="15.75" customHeight="1">
      <c r="B186" s="46"/>
      <c r="C186" s="35"/>
      <c r="D186" s="35"/>
      <c r="E186" s="35"/>
      <c r="F186" s="35"/>
      <c r="G186" s="35"/>
      <c r="H186" s="35"/>
      <c r="I186" s="35"/>
      <c r="J186" s="35"/>
    </row>
    <row r="187" spans="2:10" ht="15.75" customHeight="1">
      <c r="B187" s="46"/>
      <c r="C187" s="35"/>
      <c r="D187" s="35"/>
      <c r="E187" s="35"/>
      <c r="F187" s="35"/>
      <c r="G187" s="35"/>
      <c r="H187" s="35"/>
      <c r="I187" s="35"/>
      <c r="J187" s="35"/>
    </row>
  </sheetData>
  <sortState ref="A4:P179">
    <sortCondition ref="L4:L179"/>
  </sortState>
  <pageMargins left="0" right="0" top="0.25" bottom="0.25" header="0.5" footer="0.5"/>
  <pageSetup fitToHeight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187"/>
  <sheetViews>
    <sheetView topLeftCell="A13" workbookViewId="0">
      <selection activeCell="D24" sqref="D24"/>
    </sheetView>
  </sheetViews>
  <sheetFormatPr defaultColWidth="7.5703125" defaultRowHeight="15.75" customHeight="1"/>
  <cols>
    <col min="1" max="1" width="4.42578125" style="28" customWidth="1"/>
    <col min="2" max="2" width="6.140625" style="15" hidden="1" customWidth="1"/>
    <col min="3" max="3" width="26.5703125" style="16" customWidth="1"/>
    <col min="4" max="4" width="27.85546875" style="16" customWidth="1"/>
    <col min="5" max="5" width="6.5703125" style="16" hidden="1" customWidth="1"/>
    <col min="6" max="6" width="5.85546875" style="16" hidden="1" customWidth="1"/>
    <col min="7" max="7" width="6.140625" style="16" hidden="1" customWidth="1"/>
    <col min="8" max="8" width="6.42578125" style="16" hidden="1" customWidth="1"/>
    <col min="9" max="9" width="4.5703125" style="16" hidden="1" customWidth="1"/>
    <col min="10" max="10" width="5.140625" style="16" hidden="1" customWidth="1"/>
    <col min="11" max="11" width="9.42578125" style="17" hidden="1" customWidth="1"/>
    <col min="12" max="12" width="9.42578125" style="18" hidden="1" customWidth="1"/>
    <col min="13" max="13" width="10.85546875" style="18" hidden="1" customWidth="1"/>
    <col min="14" max="14" width="11.140625" style="17" customWidth="1"/>
    <col min="15" max="15" width="7.5703125" style="16" hidden="1" customWidth="1"/>
    <col min="16" max="16" width="10.140625" style="44" customWidth="1"/>
    <col min="17" max="16384" width="7.5703125" style="16"/>
  </cols>
  <sheetData>
    <row r="1" spans="1:16" ht="15.75" customHeight="1">
      <c r="C1" s="16" t="s">
        <v>12</v>
      </c>
    </row>
    <row r="2" spans="1:16" ht="15.75" customHeight="1">
      <c r="C2" s="16" t="s">
        <v>18</v>
      </c>
      <c r="K2" s="25">
        <f>MIN(K4:K151)</f>
        <v>17.007999999999999</v>
      </c>
      <c r="L2" s="45">
        <f>MIN(L4:L5151)</f>
        <v>17.134</v>
      </c>
      <c r="M2" s="26"/>
      <c r="N2" s="17">
        <f>MIN(N4:N151)</f>
        <v>16.821000000000002</v>
      </c>
    </row>
    <row r="3" spans="1:16" ht="15.75" customHeight="1">
      <c r="B3" s="27" t="s">
        <v>3</v>
      </c>
      <c r="C3" s="15" t="s">
        <v>0</v>
      </c>
      <c r="D3" s="15" t="s">
        <v>1</v>
      </c>
      <c r="E3" s="15" t="s">
        <v>29</v>
      </c>
      <c r="F3" s="15" t="s">
        <v>32</v>
      </c>
      <c r="G3" s="15" t="s">
        <v>31</v>
      </c>
      <c r="H3" s="15" t="s">
        <v>14</v>
      </c>
      <c r="I3" s="15" t="s">
        <v>1496</v>
      </c>
      <c r="J3" s="15" t="s">
        <v>276</v>
      </c>
      <c r="K3" s="17" t="s">
        <v>6</v>
      </c>
      <c r="L3" s="18" t="s">
        <v>7</v>
      </c>
      <c r="M3" s="18" t="s">
        <v>2</v>
      </c>
      <c r="N3" s="85" t="s">
        <v>8</v>
      </c>
      <c r="O3" s="16" t="s">
        <v>9</v>
      </c>
    </row>
    <row r="4" spans="1:16" ht="15.75" customHeight="1">
      <c r="A4" s="81">
        <v>1</v>
      </c>
      <c r="B4" s="82">
        <v>33</v>
      </c>
      <c r="C4" s="79" t="s">
        <v>270</v>
      </c>
      <c r="D4" s="79" t="s">
        <v>271</v>
      </c>
      <c r="E4" s="69"/>
      <c r="F4" s="69" t="s">
        <v>32</v>
      </c>
      <c r="G4" s="69"/>
      <c r="H4" s="69"/>
      <c r="I4" s="69"/>
      <c r="J4" s="69"/>
      <c r="K4" s="67">
        <v>17.376000000000001</v>
      </c>
      <c r="L4" s="83">
        <v>17.225000000000001</v>
      </c>
      <c r="M4" s="83">
        <f t="shared" ref="M4:M18" si="0">+K4+L4</f>
        <v>34.600999999999999</v>
      </c>
      <c r="N4" s="67">
        <v>16.821000000000002</v>
      </c>
      <c r="O4" s="83">
        <f t="shared" ref="O4:O18" si="1">SUM(M4+N4)</f>
        <v>51.421999999999997</v>
      </c>
      <c r="P4" s="124">
        <v>761.3</v>
      </c>
    </row>
    <row r="5" spans="1:16" ht="15.75" customHeight="1">
      <c r="A5" s="81">
        <v>2</v>
      </c>
      <c r="B5" s="82">
        <v>5</v>
      </c>
      <c r="C5" s="79" t="s">
        <v>44</v>
      </c>
      <c r="D5" s="79" t="s">
        <v>45</v>
      </c>
      <c r="E5" s="69" t="s">
        <v>29</v>
      </c>
      <c r="F5" s="69" t="s">
        <v>32</v>
      </c>
      <c r="G5" s="69"/>
      <c r="H5" s="69"/>
      <c r="I5" s="69" t="s">
        <v>1496</v>
      </c>
      <c r="J5" s="69"/>
      <c r="K5" s="67">
        <v>17.486000000000001</v>
      </c>
      <c r="L5" s="83">
        <v>17.257000000000001</v>
      </c>
      <c r="M5" s="83">
        <f t="shared" si="0"/>
        <v>34.743000000000002</v>
      </c>
      <c r="N5" s="67">
        <v>17.071999999999999</v>
      </c>
      <c r="O5" s="83">
        <f t="shared" si="1"/>
        <v>51.814999999999998</v>
      </c>
      <c r="P5" s="124">
        <v>662</v>
      </c>
    </row>
    <row r="6" spans="1:16" ht="15.75" customHeight="1">
      <c r="A6" s="81">
        <v>3</v>
      </c>
      <c r="B6" s="82">
        <v>65</v>
      </c>
      <c r="C6" s="79" t="s">
        <v>332</v>
      </c>
      <c r="D6" s="79" t="s">
        <v>333</v>
      </c>
      <c r="E6" s="69"/>
      <c r="F6" s="69" t="s">
        <v>32</v>
      </c>
      <c r="G6" s="69" t="s">
        <v>31</v>
      </c>
      <c r="H6" s="69" t="s">
        <v>14</v>
      </c>
      <c r="I6" s="69"/>
      <c r="J6" s="69"/>
      <c r="K6" s="67">
        <v>17.460999999999999</v>
      </c>
      <c r="L6" s="83">
        <v>17.425000000000001</v>
      </c>
      <c r="M6" s="83">
        <f t="shared" si="0"/>
        <v>34.885999999999996</v>
      </c>
      <c r="N6" s="67">
        <v>17.074000000000002</v>
      </c>
      <c r="O6" s="83">
        <f t="shared" si="1"/>
        <v>51.959999999999994</v>
      </c>
      <c r="P6" s="124">
        <v>562.70000000000005</v>
      </c>
    </row>
    <row r="7" spans="1:16" ht="15.75" customHeight="1">
      <c r="A7" s="81">
        <v>4</v>
      </c>
      <c r="B7" s="82">
        <v>58</v>
      </c>
      <c r="C7" s="79" t="s">
        <v>319</v>
      </c>
      <c r="D7" s="79" t="s">
        <v>320</v>
      </c>
      <c r="E7" s="69" t="s">
        <v>29</v>
      </c>
      <c r="F7" s="69" t="s">
        <v>32</v>
      </c>
      <c r="G7" s="69" t="s">
        <v>31</v>
      </c>
      <c r="H7" s="69"/>
      <c r="I7" s="69"/>
      <c r="J7" s="69"/>
      <c r="K7" s="67">
        <v>17.379000000000001</v>
      </c>
      <c r="L7" s="83">
        <v>17.457000000000001</v>
      </c>
      <c r="M7" s="83">
        <f t="shared" si="0"/>
        <v>34.835999999999999</v>
      </c>
      <c r="N7" s="67">
        <v>17.128</v>
      </c>
      <c r="O7" s="83">
        <f t="shared" si="1"/>
        <v>51.963999999999999</v>
      </c>
      <c r="P7" s="124">
        <v>463.4</v>
      </c>
    </row>
    <row r="8" spans="1:16" ht="15.75" customHeight="1">
      <c r="A8" s="81">
        <v>5</v>
      </c>
      <c r="B8" s="82">
        <v>57</v>
      </c>
      <c r="C8" s="79" t="s">
        <v>317</v>
      </c>
      <c r="D8" s="79" t="s">
        <v>318</v>
      </c>
      <c r="E8" s="69" t="s">
        <v>29</v>
      </c>
      <c r="F8" s="69" t="s">
        <v>32</v>
      </c>
      <c r="G8" s="69" t="s">
        <v>31</v>
      </c>
      <c r="H8" s="69"/>
      <c r="I8" s="69"/>
      <c r="J8" s="69"/>
      <c r="K8" s="67">
        <v>17.071999999999999</v>
      </c>
      <c r="L8" s="83">
        <v>17.581</v>
      </c>
      <c r="M8" s="83">
        <f t="shared" si="0"/>
        <v>34.652999999999999</v>
      </c>
      <c r="N8" s="67">
        <v>17.166</v>
      </c>
      <c r="O8" s="83">
        <f t="shared" si="1"/>
        <v>51.819000000000003</v>
      </c>
      <c r="P8" s="124">
        <v>364.1</v>
      </c>
    </row>
    <row r="9" spans="1:16" ht="15.75" customHeight="1">
      <c r="A9" s="81">
        <v>6</v>
      </c>
      <c r="B9" s="82">
        <v>118</v>
      </c>
      <c r="C9" s="79" t="s">
        <v>432</v>
      </c>
      <c r="D9" s="79" t="s">
        <v>433</v>
      </c>
      <c r="E9" s="69" t="s">
        <v>29</v>
      </c>
      <c r="F9" s="69" t="s">
        <v>32</v>
      </c>
      <c r="G9" s="69" t="s">
        <v>31</v>
      </c>
      <c r="H9" s="69" t="s">
        <v>14</v>
      </c>
      <c r="I9" s="69"/>
      <c r="J9" s="69"/>
      <c r="K9" s="67">
        <v>17.611000000000001</v>
      </c>
      <c r="L9" s="83">
        <v>17.393999999999998</v>
      </c>
      <c r="M9" s="83">
        <f t="shared" si="0"/>
        <v>35.004999999999995</v>
      </c>
      <c r="N9" s="67">
        <v>17.245000000000001</v>
      </c>
      <c r="O9" s="83">
        <f t="shared" si="1"/>
        <v>52.25</v>
      </c>
      <c r="P9" s="124">
        <v>264.8</v>
      </c>
    </row>
    <row r="10" spans="1:16" ht="15.75" customHeight="1">
      <c r="A10" s="81">
        <v>7</v>
      </c>
      <c r="B10" s="82">
        <v>17</v>
      </c>
      <c r="C10" s="79" t="s">
        <v>239</v>
      </c>
      <c r="D10" s="79" t="s">
        <v>240</v>
      </c>
      <c r="E10" s="69" t="s">
        <v>29</v>
      </c>
      <c r="F10" s="69" t="s">
        <v>32</v>
      </c>
      <c r="G10" s="69"/>
      <c r="H10" s="69"/>
      <c r="I10" s="69"/>
      <c r="J10" s="69"/>
      <c r="K10" s="67">
        <v>17.559000000000001</v>
      </c>
      <c r="L10" s="83">
        <v>17.396000000000001</v>
      </c>
      <c r="M10" s="83">
        <f t="shared" si="0"/>
        <v>34.954999999999998</v>
      </c>
      <c r="N10" s="67">
        <v>17.349</v>
      </c>
      <c r="O10" s="83">
        <f t="shared" si="1"/>
        <v>52.304000000000002</v>
      </c>
      <c r="P10" s="124">
        <v>165.5</v>
      </c>
    </row>
    <row r="11" spans="1:16" ht="15.75" customHeight="1">
      <c r="A11" s="81">
        <v>8</v>
      </c>
      <c r="B11" s="82">
        <v>130</v>
      </c>
      <c r="C11" s="79" t="s">
        <v>453</v>
      </c>
      <c r="D11" s="79" t="s">
        <v>454</v>
      </c>
      <c r="E11" s="69"/>
      <c r="F11" s="69" t="s">
        <v>32</v>
      </c>
      <c r="G11" s="69" t="s">
        <v>31</v>
      </c>
      <c r="H11" s="69" t="s">
        <v>14</v>
      </c>
      <c r="I11" s="69"/>
      <c r="J11" s="69" t="s">
        <v>276</v>
      </c>
      <c r="K11" s="67">
        <v>17.347000000000001</v>
      </c>
      <c r="L11" s="83">
        <v>17.576000000000001</v>
      </c>
      <c r="M11" s="83">
        <f t="shared" si="0"/>
        <v>34.923000000000002</v>
      </c>
      <c r="N11" s="67">
        <v>17.393999999999998</v>
      </c>
      <c r="O11" s="83">
        <f t="shared" si="1"/>
        <v>52.317</v>
      </c>
      <c r="P11" s="124">
        <v>66.2</v>
      </c>
    </row>
    <row r="12" spans="1:16" ht="15.75" customHeight="1">
      <c r="B12" s="15">
        <v>79</v>
      </c>
      <c r="C12" s="54" t="s">
        <v>360</v>
      </c>
      <c r="D12" s="54" t="s">
        <v>361</v>
      </c>
      <c r="E12" s="47"/>
      <c r="F12" s="47" t="s">
        <v>32</v>
      </c>
      <c r="G12" s="47" t="s">
        <v>31</v>
      </c>
      <c r="H12" s="47"/>
      <c r="I12" s="47"/>
      <c r="J12" s="47"/>
      <c r="K12" s="17">
        <v>17.484999999999999</v>
      </c>
      <c r="L12" s="18">
        <v>17.486000000000001</v>
      </c>
      <c r="M12" s="18">
        <f t="shared" si="0"/>
        <v>34.971000000000004</v>
      </c>
      <c r="N12" s="17">
        <v>17.536999999999999</v>
      </c>
      <c r="O12" s="18">
        <f t="shared" si="1"/>
        <v>52.508000000000003</v>
      </c>
    </row>
    <row r="13" spans="1:16" ht="15.75" customHeight="1">
      <c r="B13" s="15">
        <v>47</v>
      </c>
      <c r="C13" s="54" t="s">
        <v>299</v>
      </c>
      <c r="D13" s="54" t="s">
        <v>300</v>
      </c>
      <c r="E13" s="47"/>
      <c r="F13" s="47" t="s">
        <v>32</v>
      </c>
      <c r="G13" s="47"/>
      <c r="H13" s="47" t="s">
        <v>14</v>
      </c>
      <c r="I13" s="47"/>
      <c r="J13" s="47"/>
      <c r="K13" s="17">
        <v>17.216000000000001</v>
      </c>
      <c r="L13" s="18">
        <v>17.134</v>
      </c>
      <c r="M13" s="18">
        <f t="shared" si="0"/>
        <v>34.35</v>
      </c>
      <c r="N13" s="17">
        <v>22.033000000000001</v>
      </c>
      <c r="O13" s="18">
        <f t="shared" si="1"/>
        <v>56.383000000000003</v>
      </c>
    </row>
    <row r="14" spans="1:16" ht="15.75" customHeight="1">
      <c r="B14" s="15">
        <v>69</v>
      </c>
      <c r="C14" s="54" t="s">
        <v>340</v>
      </c>
      <c r="D14" s="54" t="s">
        <v>341</v>
      </c>
      <c r="E14" s="47" t="s">
        <v>29</v>
      </c>
      <c r="F14" s="47" t="s">
        <v>32</v>
      </c>
      <c r="G14" s="47" t="s">
        <v>31</v>
      </c>
      <c r="H14" s="47" t="s">
        <v>14</v>
      </c>
      <c r="I14" s="47"/>
      <c r="J14" s="47" t="s">
        <v>276</v>
      </c>
      <c r="K14" s="17">
        <v>17.138000000000002</v>
      </c>
      <c r="L14" s="18">
        <v>17.332000000000001</v>
      </c>
      <c r="M14" s="18">
        <f t="shared" si="0"/>
        <v>34.47</v>
      </c>
      <c r="N14" s="17">
        <v>22.143999999999998</v>
      </c>
      <c r="O14" s="18">
        <f t="shared" si="1"/>
        <v>56.613999999999997</v>
      </c>
    </row>
    <row r="15" spans="1:16" ht="15.75" customHeight="1">
      <c r="B15" s="15">
        <v>126</v>
      </c>
      <c r="C15" s="54" t="s">
        <v>1478</v>
      </c>
      <c r="D15" s="54" t="s">
        <v>448</v>
      </c>
      <c r="E15" s="47"/>
      <c r="F15" s="47" t="s">
        <v>32</v>
      </c>
      <c r="G15" s="47" t="s">
        <v>31</v>
      </c>
      <c r="H15" s="47"/>
      <c r="I15" s="47"/>
      <c r="J15" s="47"/>
      <c r="K15" s="17">
        <v>17.331</v>
      </c>
      <c r="L15" s="18">
        <v>17.376999999999999</v>
      </c>
      <c r="M15" s="18">
        <f t="shared" si="0"/>
        <v>34.707999999999998</v>
      </c>
      <c r="N15" s="17">
        <v>22.213999999999999</v>
      </c>
      <c r="O15" s="18">
        <f t="shared" si="1"/>
        <v>56.921999999999997</v>
      </c>
    </row>
    <row r="16" spans="1:16" ht="15.75" customHeight="1">
      <c r="B16" s="15">
        <v>103</v>
      </c>
      <c r="C16" s="54" t="s">
        <v>406</v>
      </c>
      <c r="D16" s="54" t="s">
        <v>407</v>
      </c>
      <c r="E16" s="47" t="s">
        <v>29</v>
      </c>
      <c r="F16" s="47" t="s">
        <v>32</v>
      </c>
      <c r="G16" s="47" t="s">
        <v>31</v>
      </c>
      <c r="H16" s="47"/>
      <c r="I16" s="47" t="s">
        <v>1496</v>
      </c>
      <c r="J16" s="47"/>
      <c r="K16" s="17">
        <v>17.385999999999999</v>
      </c>
      <c r="L16" s="18">
        <v>17.510999999999999</v>
      </c>
      <c r="M16" s="18">
        <f t="shared" si="0"/>
        <v>34.896999999999998</v>
      </c>
      <c r="N16" s="17">
        <v>22.234999999999999</v>
      </c>
      <c r="O16" s="18">
        <f t="shared" si="1"/>
        <v>57.131999999999998</v>
      </c>
    </row>
    <row r="17" spans="1:15" ht="15.75" customHeight="1">
      <c r="B17" s="15">
        <v>101</v>
      </c>
      <c r="C17" s="54" t="s">
        <v>402</v>
      </c>
      <c r="D17" s="54" t="s">
        <v>403</v>
      </c>
      <c r="E17" s="47" t="s">
        <v>29</v>
      </c>
      <c r="F17" s="47" t="s">
        <v>32</v>
      </c>
      <c r="G17" s="47" t="s">
        <v>31</v>
      </c>
      <c r="H17" s="47"/>
      <c r="I17" s="47"/>
      <c r="J17" s="47"/>
      <c r="K17" s="17">
        <v>17.242999999999999</v>
      </c>
      <c r="L17" s="18">
        <v>17.763999999999999</v>
      </c>
      <c r="M17" s="18">
        <f t="shared" si="0"/>
        <v>35.006999999999998</v>
      </c>
      <c r="N17" s="17">
        <v>22.716999999999999</v>
      </c>
      <c r="O17" s="18">
        <f t="shared" si="1"/>
        <v>57.723999999999997</v>
      </c>
    </row>
    <row r="18" spans="1:15" ht="15.75" customHeight="1">
      <c r="B18" s="15">
        <v>123</v>
      </c>
      <c r="C18" s="54" t="s">
        <v>441</v>
      </c>
      <c r="D18" s="54" t="s">
        <v>1708</v>
      </c>
      <c r="E18" s="47" t="s">
        <v>29</v>
      </c>
      <c r="F18" s="47" t="s">
        <v>32</v>
      </c>
      <c r="G18" s="47" t="s">
        <v>31</v>
      </c>
      <c r="H18" s="47" t="s">
        <v>14</v>
      </c>
      <c r="I18" s="47"/>
      <c r="J18" s="47"/>
      <c r="K18" s="17">
        <v>17.768999999999998</v>
      </c>
      <c r="L18" s="18">
        <v>17.271999999999998</v>
      </c>
      <c r="M18" s="18">
        <f t="shared" si="0"/>
        <v>35.040999999999997</v>
      </c>
      <c r="N18" s="17">
        <v>29.515000000000001</v>
      </c>
      <c r="O18" s="18">
        <f t="shared" si="1"/>
        <v>64.555999999999997</v>
      </c>
    </row>
    <row r="19" spans="1:15" ht="15.75" customHeight="1">
      <c r="A19" s="81"/>
      <c r="B19" s="82"/>
      <c r="C19" s="79"/>
      <c r="D19" s="79"/>
      <c r="E19" s="69"/>
      <c r="F19" s="69"/>
      <c r="G19" s="69"/>
      <c r="H19" s="69"/>
      <c r="I19" s="69"/>
      <c r="J19" s="69"/>
      <c r="K19" s="67"/>
      <c r="L19" s="83"/>
      <c r="M19" s="83"/>
      <c r="N19" s="67"/>
      <c r="O19" s="83"/>
    </row>
    <row r="20" spans="1:15" ht="15.75" customHeight="1">
      <c r="B20" s="15">
        <v>124</v>
      </c>
      <c r="C20" s="53" t="s">
        <v>443</v>
      </c>
      <c r="D20" s="53" t="s">
        <v>444</v>
      </c>
      <c r="E20" s="52"/>
      <c r="F20" s="52" t="s">
        <v>236</v>
      </c>
      <c r="G20" s="52" t="s">
        <v>31</v>
      </c>
      <c r="H20" s="52" t="s">
        <v>14</v>
      </c>
      <c r="I20" s="52"/>
      <c r="J20" s="52"/>
      <c r="K20" s="17">
        <v>17.463999999999999</v>
      </c>
      <c r="L20" s="18">
        <v>17.616</v>
      </c>
      <c r="M20" s="18">
        <f t="shared" ref="M20:M83" si="2">+K20+L20</f>
        <v>35.08</v>
      </c>
      <c r="O20" s="18">
        <f t="shared" ref="O20:O83" si="3">SUM(M20+N20)</f>
        <v>35.08</v>
      </c>
    </row>
    <row r="21" spans="1:15" ht="15.75" customHeight="1">
      <c r="B21" s="15">
        <v>64</v>
      </c>
      <c r="C21" s="53" t="s">
        <v>48</v>
      </c>
      <c r="D21" s="53" t="s">
        <v>331</v>
      </c>
      <c r="E21" s="52" t="s">
        <v>29</v>
      </c>
      <c r="F21" s="52" t="s">
        <v>32</v>
      </c>
      <c r="G21" s="52" t="s">
        <v>31</v>
      </c>
      <c r="H21" s="52"/>
      <c r="I21" s="52"/>
      <c r="J21" s="52"/>
      <c r="K21" s="17">
        <v>17.547000000000001</v>
      </c>
      <c r="L21" s="18">
        <v>17.559000000000001</v>
      </c>
      <c r="M21" s="18">
        <f t="shared" si="2"/>
        <v>35.106000000000002</v>
      </c>
      <c r="O21" s="18">
        <f t="shared" si="3"/>
        <v>35.106000000000002</v>
      </c>
    </row>
    <row r="22" spans="1:15" ht="15.75" customHeight="1">
      <c r="B22" s="15">
        <v>54</v>
      </c>
      <c r="C22" s="53" t="s">
        <v>312</v>
      </c>
      <c r="D22" s="53" t="s">
        <v>313</v>
      </c>
      <c r="E22" s="52" t="s">
        <v>29</v>
      </c>
      <c r="F22" s="52"/>
      <c r="G22" s="52" t="s">
        <v>31</v>
      </c>
      <c r="H22" s="52" t="s">
        <v>14</v>
      </c>
      <c r="I22" s="52"/>
      <c r="J22" s="52"/>
      <c r="K22" s="17">
        <v>17.608000000000001</v>
      </c>
      <c r="L22" s="18">
        <v>17.509</v>
      </c>
      <c r="M22" s="18">
        <f t="shared" si="2"/>
        <v>35.117000000000004</v>
      </c>
      <c r="O22" s="18">
        <f t="shared" si="3"/>
        <v>35.117000000000004</v>
      </c>
    </row>
    <row r="23" spans="1:15" ht="15.75" customHeight="1">
      <c r="B23" s="15">
        <v>15</v>
      </c>
      <c r="C23" s="53" t="s">
        <v>234</v>
      </c>
      <c r="D23" s="53" t="s">
        <v>1707</v>
      </c>
      <c r="E23" s="52" t="s">
        <v>29</v>
      </c>
      <c r="F23" s="52" t="s">
        <v>32</v>
      </c>
      <c r="G23" s="52"/>
      <c r="H23" s="52" t="s">
        <v>14</v>
      </c>
      <c r="I23" s="52"/>
      <c r="J23" s="52"/>
      <c r="K23" s="17">
        <v>17.917999999999999</v>
      </c>
      <c r="L23" s="18">
        <v>17.234999999999999</v>
      </c>
      <c r="M23" s="18">
        <f t="shared" si="2"/>
        <v>35.152999999999999</v>
      </c>
      <c r="O23" s="18">
        <f t="shared" si="3"/>
        <v>35.152999999999999</v>
      </c>
    </row>
    <row r="24" spans="1:15" ht="15.75" customHeight="1">
      <c r="B24" s="15">
        <v>23</v>
      </c>
      <c r="C24" s="53" t="s">
        <v>251</v>
      </c>
      <c r="D24" s="53" t="s">
        <v>88</v>
      </c>
      <c r="E24" s="52" t="s">
        <v>29</v>
      </c>
      <c r="F24" s="52"/>
      <c r="G24" s="52"/>
      <c r="H24" s="52" t="s">
        <v>14</v>
      </c>
      <c r="I24" s="52"/>
      <c r="J24" s="52"/>
      <c r="K24" s="17">
        <v>17.611000000000001</v>
      </c>
      <c r="L24" s="18">
        <v>17.547999999999998</v>
      </c>
      <c r="M24" s="18">
        <f t="shared" si="2"/>
        <v>35.158999999999999</v>
      </c>
      <c r="O24" s="18">
        <f t="shared" si="3"/>
        <v>35.158999999999999</v>
      </c>
    </row>
    <row r="25" spans="1:15" ht="15.75" customHeight="1">
      <c r="B25" s="15">
        <v>36</v>
      </c>
      <c r="C25" s="53" t="s">
        <v>277</v>
      </c>
      <c r="D25" s="53" t="s">
        <v>278</v>
      </c>
      <c r="E25" s="52" t="s">
        <v>29</v>
      </c>
      <c r="F25" s="52"/>
      <c r="G25" s="52"/>
      <c r="H25" s="52" t="s">
        <v>14</v>
      </c>
      <c r="I25" s="52"/>
      <c r="J25" s="52"/>
      <c r="K25" s="17">
        <v>17.449000000000002</v>
      </c>
      <c r="L25" s="18">
        <v>17.71</v>
      </c>
      <c r="M25" s="18">
        <f t="shared" si="2"/>
        <v>35.159000000000006</v>
      </c>
      <c r="O25" s="18">
        <f t="shared" si="3"/>
        <v>35.159000000000006</v>
      </c>
    </row>
    <row r="26" spans="1:15" ht="15.75" customHeight="1">
      <c r="B26" s="15">
        <v>109</v>
      </c>
      <c r="C26" s="53" t="s">
        <v>416</v>
      </c>
      <c r="D26" s="53" t="s">
        <v>417</v>
      </c>
      <c r="E26" s="52" t="s">
        <v>29</v>
      </c>
      <c r="F26" s="52" t="s">
        <v>32</v>
      </c>
      <c r="G26" s="52" t="s">
        <v>31</v>
      </c>
      <c r="H26" s="52" t="s">
        <v>14</v>
      </c>
      <c r="I26" s="52"/>
      <c r="J26" s="52" t="s">
        <v>276</v>
      </c>
      <c r="K26" s="17">
        <v>17.492000000000001</v>
      </c>
      <c r="L26" s="18">
        <v>17.702000000000002</v>
      </c>
      <c r="M26" s="18">
        <f t="shared" si="2"/>
        <v>35.194000000000003</v>
      </c>
      <c r="O26" s="18">
        <f t="shared" si="3"/>
        <v>35.194000000000003</v>
      </c>
    </row>
    <row r="27" spans="1:15" ht="15.75" customHeight="1">
      <c r="B27" s="15">
        <v>51</v>
      </c>
      <c r="C27" s="53" t="s">
        <v>306</v>
      </c>
      <c r="D27" s="53" t="s">
        <v>307</v>
      </c>
      <c r="E27" s="52"/>
      <c r="F27" s="52" t="s">
        <v>32</v>
      </c>
      <c r="G27" s="52"/>
      <c r="H27" s="52" t="s">
        <v>14</v>
      </c>
      <c r="I27" s="52"/>
      <c r="J27" s="52"/>
      <c r="K27" s="17">
        <v>17.745999999999999</v>
      </c>
      <c r="L27" s="18">
        <v>17.454999999999998</v>
      </c>
      <c r="M27" s="18">
        <f t="shared" si="2"/>
        <v>35.200999999999993</v>
      </c>
      <c r="O27" s="18">
        <f t="shared" si="3"/>
        <v>35.200999999999993</v>
      </c>
    </row>
    <row r="28" spans="1:15" ht="15.75" customHeight="1">
      <c r="B28" s="15">
        <v>97</v>
      </c>
      <c r="C28" s="53" t="s">
        <v>394</v>
      </c>
      <c r="D28" s="53" t="s">
        <v>395</v>
      </c>
      <c r="E28" s="52" t="s">
        <v>29</v>
      </c>
      <c r="F28" s="52" t="s">
        <v>32</v>
      </c>
      <c r="G28" s="52" t="s">
        <v>31</v>
      </c>
      <c r="H28" s="52" t="s">
        <v>14</v>
      </c>
      <c r="I28" s="52"/>
      <c r="J28" s="52"/>
      <c r="K28" s="17">
        <v>17.484000000000002</v>
      </c>
      <c r="L28" s="18">
        <v>17.724</v>
      </c>
      <c r="M28" s="18">
        <f t="shared" si="2"/>
        <v>35.207999999999998</v>
      </c>
      <c r="O28" s="18">
        <f t="shared" si="3"/>
        <v>35.207999999999998</v>
      </c>
    </row>
    <row r="29" spans="1:15" ht="15.75" customHeight="1">
      <c r="B29" s="15">
        <v>14</v>
      </c>
      <c r="C29" s="53" t="s">
        <v>230</v>
      </c>
      <c r="D29" s="53" t="s">
        <v>231</v>
      </c>
      <c r="E29" s="52" t="s">
        <v>29</v>
      </c>
      <c r="F29" s="52" t="s">
        <v>32</v>
      </c>
      <c r="G29" s="52"/>
      <c r="H29" s="52" t="s">
        <v>14</v>
      </c>
      <c r="I29" s="52" t="s">
        <v>1496</v>
      </c>
      <c r="J29" s="52"/>
      <c r="K29" s="17">
        <v>17.613</v>
      </c>
      <c r="L29" s="18">
        <v>17.693000000000001</v>
      </c>
      <c r="M29" s="18">
        <f t="shared" si="2"/>
        <v>35.305999999999997</v>
      </c>
      <c r="O29" s="18">
        <f t="shared" si="3"/>
        <v>35.305999999999997</v>
      </c>
    </row>
    <row r="30" spans="1:15" ht="15.75" customHeight="1">
      <c r="B30" s="15">
        <v>105</v>
      </c>
      <c r="C30" s="53" t="s">
        <v>301</v>
      </c>
      <c r="D30" s="53" t="s">
        <v>410</v>
      </c>
      <c r="E30" s="52"/>
      <c r="F30" s="52" t="s">
        <v>32</v>
      </c>
      <c r="G30" s="52" t="s">
        <v>31</v>
      </c>
      <c r="H30" s="52"/>
      <c r="I30" s="52"/>
      <c r="J30" s="52"/>
      <c r="K30" s="17">
        <v>17.788</v>
      </c>
      <c r="L30" s="18">
        <v>17.553999999999998</v>
      </c>
      <c r="M30" s="18">
        <f t="shared" si="2"/>
        <v>35.341999999999999</v>
      </c>
      <c r="O30" s="18">
        <f t="shared" si="3"/>
        <v>35.341999999999999</v>
      </c>
    </row>
    <row r="31" spans="1:15" ht="15.75" customHeight="1">
      <c r="B31" s="15">
        <v>11</v>
      </c>
      <c r="C31" s="53" t="s">
        <v>226</v>
      </c>
      <c r="D31" s="53" t="s">
        <v>227</v>
      </c>
      <c r="E31" s="52" t="s">
        <v>29</v>
      </c>
      <c r="F31" s="52" t="s">
        <v>32</v>
      </c>
      <c r="G31" s="52"/>
      <c r="H31" s="52"/>
      <c r="I31" s="52"/>
      <c r="J31" s="52"/>
      <c r="K31" s="17">
        <v>17.494</v>
      </c>
      <c r="L31" s="18">
        <v>17.867999999999999</v>
      </c>
      <c r="M31" s="18">
        <f t="shared" si="2"/>
        <v>35.361999999999995</v>
      </c>
      <c r="O31" s="18">
        <f t="shared" si="3"/>
        <v>35.361999999999995</v>
      </c>
    </row>
    <row r="32" spans="1:15" ht="15.75" customHeight="1">
      <c r="B32" s="15">
        <v>74</v>
      </c>
      <c r="C32" s="53" t="s">
        <v>350</v>
      </c>
      <c r="D32" s="53" t="s">
        <v>351</v>
      </c>
      <c r="E32" s="52" t="s">
        <v>29</v>
      </c>
      <c r="F32" s="52" t="s">
        <v>32</v>
      </c>
      <c r="G32" s="52" t="s">
        <v>31</v>
      </c>
      <c r="H32" s="52" t="s">
        <v>14</v>
      </c>
      <c r="I32" s="52"/>
      <c r="J32" s="52"/>
      <c r="K32" s="17">
        <v>17.629000000000001</v>
      </c>
      <c r="L32" s="18">
        <v>17.754000000000001</v>
      </c>
      <c r="M32" s="18">
        <f t="shared" si="2"/>
        <v>35.383000000000003</v>
      </c>
      <c r="O32" s="18">
        <f t="shared" si="3"/>
        <v>35.383000000000003</v>
      </c>
    </row>
    <row r="33" spans="2:15" ht="15.75" customHeight="1">
      <c r="B33" s="15">
        <v>26</v>
      </c>
      <c r="C33" s="53" t="s">
        <v>256</v>
      </c>
      <c r="D33" s="53" t="s">
        <v>257</v>
      </c>
      <c r="E33" s="52" t="s">
        <v>29</v>
      </c>
      <c r="F33" s="52" t="s">
        <v>32</v>
      </c>
      <c r="G33" s="52"/>
      <c r="H33" s="52" t="s">
        <v>14</v>
      </c>
      <c r="I33" s="52"/>
      <c r="J33" s="52"/>
      <c r="K33" s="17">
        <v>17.637</v>
      </c>
      <c r="L33" s="18">
        <v>17.748999999999999</v>
      </c>
      <c r="M33" s="18">
        <f t="shared" si="2"/>
        <v>35.385999999999996</v>
      </c>
      <c r="O33" s="18">
        <f t="shared" si="3"/>
        <v>35.385999999999996</v>
      </c>
    </row>
    <row r="34" spans="2:15" ht="15.75" customHeight="1">
      <c r="B34" s="15">
        <v>84</v>
      </c>
      <c r="C34" s="53" t="s">
        <v>369</v>
      </c>
      <c r="D34" s="53" t="s">
        <v>370</v>
      </c>
      <c r="E34" s="52" t="s">
        <v>29</v>
      </c>
      <c r="F34" s="52"/>
      <c r="G34" s="52" t="s">
        <v>31</v>
      </c>
      <c r="H34" s="52" t="s">
        <v>14</v>
      </c>
      <c r="I34" s="52"/>
      <c r="J34" s="52"/>
      <c r="K34" s="17">
        <v>17.751999999999999</v>
      </c>
      <c r="L34" s="18">
        <v>17.646000000000001</v>
      </c>
      <c r="M34" s="18">
        <f t="shared" si="2"/>
        <v>35.397999999999996</v>
      </c>
      <c r="O34" s="18">
        <f t="shared" si="3"/>
        <v>35.397999999999996</v>
      </c>
    </row>
    <row r="35" spans="2:15" ht="15.75" customHeight="1">
      <c r="B35" s="15">
        <v>28</v>
      </c>
      <c r="C35" s="53" t="s">
        <v>260</v>
      </c>
      <c r="D35" s="53" t="s">
        <v>261</v>
      </c>
      <c r="E35" s="52" t="s">
        <v>29</v>
      </c>
      <c r="F35" s="52" t="s">
        <v>32</v>
      </c>
      <c r="G35" s="52"/>
      <c r="H35" s="52" t="s">
        <v>14</v>
      </c>
      <c r="I35" s="52"/>
      <c r="J35" s="52"/>
      <c r="K35" s="17">
        <v>17.797999999999998</v>
      </c>
      <c r="L35" s="18">
        <v>17.603999999999999</v>
      </c>
      <c r="M35" s="18">
        <f t="shared" si="2"/>
        <v>35.402000000000001</v>
      </c>
      <c r="O35" s="18">
        <f t="shared" si="3"/>
        <v>35.402000000000001</v>
      </c>
    </row>
    <row r="36" spans="2:15" ht="15.75" customHeight="1">
      <c r="B36" s="15">
        <v>59</v>
      </c>
      <c r="C36" s="53" t="s">
        <v>321</v>
      </c>
      <c r="D36" s="53" t="s">
        <v>322</v>
      </c>
      <c r="E36" s="52"/>
      <c r="F36" s="52"/>
      <c r="G36" s="52" t="s">
        <v>31</v>
      </c>
      <c r="H36" s="52" t="s">
        <v>14</v>
      </c>
      <c r="I36" s="52"/>
      <c r="J36" s="52"/>
      <c r="K36" s="17">
        <v>17.75</v>
      </c>
      <c r="L36" s="18">
        <v>17.670000000000002</v>
      </c>
      <c r="M36" s="18">
        <f t="shared" si="2"/>
        <v>35.42</v>
      </c>
      <c r="O36" s="18">
        <f t="shared" si="3"/>
        <v>35.42</v>
      </c>
    </row>
    <row r="37" spans="2:15" ht="15.75" customHeight="1">
      <c r="B37" s="15">
        <v>13</v>
      </c>
      <c r="C37" s="53" t="s">
        <v>232</v>
      </c>
      <c r="D37" s="53" t="s">
        <v>233</v>
      </c>
      <c r="F37" s="16" t="s">
        <v>32</v>
      </c>
      <c r="H37" s="16" t="s">
        <v>14</v>
      </c>
      <c r="K37" s="17">
        <v>17.646999999999998</v>
      </c>
      <c r="L37" s="18">
        <v>17.774999999999999</v>
      </c>
      <c r="M37" s="18">
        <f t="shared" si="2"/>
        <v>35.421999999999997</v>
      </c>
      <c r="O37" s="18">
        <f t="shared" si="3"/>
        <v>35.421999999999997</v>
      </c>
    </row>
    <row r="38" spans="2:15" ht="15.75" customHeight="1">
      <c r="B38" s="15">
        <v>80</v>
      </c>
      <c r="C38" s="53" t="s">
        <v>362</v>
      </c>
      <c r="D38" s="53" t="s">
        <v>363</v>
      </c>
      <c r="E38" s="52" t="s">
        <v>29</v>
      </c>
      <c r="F38" s="52" t="s">
        <v>32</v>
      </c>
      <c r="G38" s="52" t="s">
        <v>31</v>
      </c>
      <c r="H38" s="52" t="s">
        <v>14</v>
      </c>
      <c r="I38" s="52" t="s">
        <v>1496</v>
      </c>
      <c r="J38" s="52"/>
      <c r="K38" s="17">
        <v>17.853999999999999</v>
      </c>
      <c r="L38" s="18">
        <v>17.597000000000001</v>
      </c>
      <c r="M38" s="18">
        <f t="shared" si="2"/>
        <v>35.451000000000001</v>
      </c>
      <c r="O38" s="18">
        <f t="shared" si="3"/>
        <v>35.451000000000001</v>
      </c>
    </row>
    <row r="39" spans="2:15" ht="15.75" customHeight="1">
      <c r="B39" s="15">
        <v>100</v>
      </c>
      <c r="C39" s="53" t="s">
        <v>400</v>
      </c>
      <c r="D39" s="53" t="s">
        <v>401</v>
      </c>
      <c r="E39" s="52" t="s">
        <v>29</v>
      </c>
      <c r="F39" s="52" t="s">
        <v>32</v>
      </c>
      <c r="G39" s="52" t="s">
        <v>31</v>
      </c>
      <c r="H39" s="52" t="s">
        <v>14</v>
      </c>
      <c r="I39" s="52"/>
      <c r="J39" s="52"/>
      <c r="K39" s="17">
        <v>17.89</v>
      </c>
      <c r="L39" s="18">
        <v>17.567</v>
      </c>
      <c r="M39" s="18">
        <f t="shared" si="2"/>
        <v>35.457000000000001</v>
      </c>
      <c r="O39" s="18">
        <f t="shared" si="3"/>
        <v>35.457000000000001</v>
      </c>
    </row>
    <row r="40" spans="2:15" ht="15.75" customHeight="1">
      <c r="B40" s="15">
        <v>12</v>
      </c>
      <c r="C40" s="53" t="s">
        <v>228</v>
      </c>
      <c r="D40" s="53" t="s">
        <v>229</v>
      </c>
      <c r="E40" s="52"/>
      <c r="F40" s="52" t="s">
        <v>32</v>
      </c>
      <c r="G40" s="52"/>
      <c r="H40" s="52" t="s">
        <v>14</v>
      </c>
      <c r="I40" s="52"/>
      <c r="J40" s="52"/>
      <c r="K40" s="17">
        <v>17.532</v>
      </c>
      <c r="L40" s="18">
        <v>17.952999999999999</v>
      </c>
      <c r="M40" s="18">
        <f t="shared" si="2"/>
        <v>35.484999999999999</v>
      </c>
      <c r="O40" s="18">
        <f t="shared" si="3"/>
        <v>35.484999999999999</v>
      </c>
    </row>
    <row r="41" spans="2:15" ht="15.75" customHeight="1">
      <c r="B41" s="15">
        <v>111</v>
      </c>
      <c r="C41" s="53" t="s">
        <v>420</v>
      </c>
      <c r="D41" s="53" t="s">
        <v>421</v>
      </c>
      <c r="E41" s="52" t="s">
        <v>29</v>
      </c>
      <c r="F41" s="52" t="s">
        <v>32</v>
      </c>
      <c r="G41" s="52" t="s">
        <v>31</v>
      </c>
      <c r="H41" s="52" t="s">
        <v>14</v>
      </c>
      <c r="I41" s="52"/>
      <c r="J41" s="52"/>
      <c r="K41" s="17">
        <v>17.609000000000002</v>
      </c>
      <c r="L41" s="18">
        <v>17.885999999999999</v>
      </c>
      <c r="M41" s="18">
        <f t="shared" si="2"/>
        <v>35.495000000000005</v>
      </c>
      <c r="O41" s="18">
        <f t="shared" si="3"/>
        <v>35.495000000000005</v>
      </c>
    </row>
    <row r="42" spans="2:15" ht="15.75" customHeight="1">
      <c r="B42" s="15">
        <v>82</v>
      </c>
      <c r="C42" s="53" t="s">
        <v>315</v>
      </c>
      <c r="D42" s="53" t="s">
        <v>366</v>
      </c>
      <c r="E42" s="52" t="s">
        <v>29</v>
      </c>
      <c r="F42" s="52" t="s">
        <v>32</v>
      </c>
      <c r="G42" s="52" t="s">
        <v>31</v>
      </c>
      <c r="H42" s="52" t="s">
        <v>14</v>
      </c>
      <c r="I42" s="52"/>
      <c r="J42" s="52"/>
      <c r="K42" s="17">
        <v>17.678000000000001</v>
      </c>
      <c r="L42" s="18">
        <v>17.844999999999999</v>
      </c>
      <c r="M42" s="18">
        <f t="shared" si="2"/>
        <v>35.522999999999996</v>
      </c>
      <c r="O42" s="18">
        <f t="shared" si="3"/>
        <v>35.522999999999996</v>
      </c>
    </row>
    <row r="43" spans="2:15" ht="15.75" customHeight="1">
      <c r="B43" s="15">
        <v>44</v>
      </c>
      <c r="C43" s="53" t="s">
        <v>293</v>
      </c>
      <c r="D43" s="53" t="s">
        <v>294</v>
      </c>
      <c r="E43" s="52" t="s">
        <v>29</v>
      </c>
      <c r="F43" s="52" t="s">
        <v>32</v>
      </c>
      <c r="G43" s="52"/>
      <c r="H43" s="52" t="s">
        <v>14</v>
      </c>
      <c r="I43" s="52"/>
      <c r="J43" s="52"/>
      <c r="K43" s="17">
        <v>18.117000000000001</v>
      </c>
      <c r="L43" s="18">
        <v>17.439</v>
      </c>
      <c r="M43" s="18">
        <f t="shared" si="2"/>
        <v>35.555999999999997</v>
      </c>
      <c r="O43" s="18">
        <f t="shared" si="3"/>
        <v>35.555999999999997</v>
      </c>
    </row>
    <row r="44" spans="2:15" ht="15.75" customHeight="1">
      <c r="B44" s="15">
        <v>104</v>
      </c>
      <c r="C44" s="53" t="s">
        <v>408</v>
      </c>
      <c r="D44" s="53" t="s">
        <v>409</v>
      </c>
      <c r="E44" s="52" t="s">
        <v>29</v>
      </c>
      <c r="F44" s="52" t="s">
        <v>32</v>
      </c>
      <c r="G44" s="52" t="s">
        <v>31</v>
      </c>
      <c r="H44" s="52" t="s">
        <v>14</v>
      </c>
      <c r="I44" s="52"/>
      <c r="J44" s="52"/>
      <c r="K44" s="17">
        <v>18.082000000000001</v>
      </c>
      <c r="L44" s="18">
        <v>17.53</v>
      </c>
      <c r="M44" s="18">
        <f t="shared" si="2"/>
        <v>35.612000000000002</v>
      </c>
      <c r="O44" s="18">
        <f t="shared" si="3"/>
        <v>35.612000000000002</v>
      </c>
    </row>
    <row r="45" spans="2:15" ht="15.75" customHeight="1">
      <c r="B45" s="15">
        <v>125</v>
      </c>
      <c r="C45" s="53" t="s">
        <v>445</v>
      </c>
      <c r="D45" s="53" t="s">
        <v>446</v>
      </c>
      <c r="E45" s="52" t="s">
        <v>29</v>
      </c>
      <c r="F45" s="52" t="s">
        <v>32</v>
      </c>
      <c r="G45" s="52" t="s">
        <v>31</v>
      </c>
      <c r="H45" s="52" t="s">
        <v>14</v>
      </c>
      <c r="I45" s="52" t="s">
        <v>1496</v>
      </c>
      <c r="J45" s="52"/>
      <c r="K45" s="17">
        <v>18.073</v>
      </c>
      <c r="L45" s="18">
        <v>17.602</v>
      </c>
      <c r="M45" s="18">
        <f t="shared" si="2"/>
        <v>35.674999999999997</v>
      </c>
      <c r="O45" s="18">
        <f t="shared" si="3"/>
        <v>35.674999999999997</v>
      </c>
    </row>
    <row r="46" spans="2:15" ht="15.75" customHeight="1">
      <c r="B46" s="15">
        <v>27</v>
      </c>
      <c r="C46" s="53" t="s">
        <v>258</v>
      </c>
      <c r="D46" s="53" t="s">
        <v>259</v>
      </c>
      <c r="E46" s="52"/>
      <c r="F46" s="52"/>
      <c r="G46" s="52"/>
      <c r="H46" s="52" t="s">
        <v>14</v>
      </c>
      <c r="I46" s="52"/>
      <c r="J46" s="52"/>
      <c r="K46" s="17">
        <v>18.05</v>
      </c>
      <c r="L46" s="18">
        <v>17.638999999999999</v>
      </c>
      <c r="M46" s="18">
        <f t="shared" si="2"/>
        <v>35.689</v>
      </c>
      <c r="O46" s="18">
        <f t="shared" si="3"/>
        <v>35.689</v>
      </c>
    </row>
    <row r="47" spans="2:15" ht="15.75" customHeight="1">
      <c r="B47" s="15">
        <v>86</v>
      </c>
      <c r="C47" s="53" t="s">
        <v>373</v>
      </c>
      <c r="D47" s="53" t="s">
        <v>374</v>
      </c>
      <c r="E47" s="52" t="s">
        <v>29</v>
      </c>
      <c r="F47" s="52" t="s">
        <v>32</v>
      </c>
      <c r="G47" s="52" t="s">
        <v>31</v>
      </c>
      <c r="H47" s="52" t="s">
        <v>14</v>
      </c>
      <c r="I47" s="52"/>
      <c r="J47" s="52"/>
      <c r="K47" s="17">
        <v>17.89</v>
      </c>
      <c r="L47" s="18">
        <v>17.826000000000001</v>
      </c>
      <c r="M47" s="18">
        <f t="shared" si="2"/>
        <v>35.716000000000001</v>
      </c>
      <c r="O47" s="18">
        <f t="shared" si="3"/>
        <v>35.716000000000001</v>
      </c>
    </row>
    <row r="48" spans="2:15" ht="15.75" customHeight="1">
      <c r="B48" s="15">
        <v>119</v>
      </c>
      <c r="C48" s="53" t="s">
        <v>434</v>
      </c>
      <c r="D48" s="53" t="s">
        <v>435</v>
      </c>
      <c r="E48" s="52" t="s">
        <v>29</v>
      </c>
      <c r="F48" s="52" t="s">
        <v>32</v>
      </c>
      <c r="G48" s="52" t="s">
        <v>31</v>
      </c>
      <c r="H48" s="52" t="s">
        <v>14</v>
      </c>
      <c r="I48" s="52"/>
      <c r="J48" s="52" t="s">
        <v>276</v>
      </c>
      <c r="K48" s="17">
        <v>17.792000000000002</v>
      </c>
      <c r="L48" s="18">
        <v>17.972000000000001</v>
      </c>
      <c r="M48" s="18">
        <f t="shared" si="2"/>
        <v>35.764000000000003</v>
      </c>
      <c r="O48" s="18">
        <f t="shared" si="3"/>
        <v>35.764000000000003</v>
      </c>
    </row>
    <row r="49" spans="2:15" ht="15.75" customHeight="1">
      <c r="B49" s="15">
        <v>96</v>
      </c>
      <c r="C49" s="53" t="s">
        <v>393</v>
      </c>
      <c r="D49" s="53" t="s">
        <v>206</v>
      </c>
      <c r="E49" s="52" t="s">
        <v>29</v>
      </c>
      <c r="F49" s="52"/>
      <c r="G49" s="52" t="s">
        <v>31</v>
      </c>
      <c r="H49" s="52" t="s">
        <v>14</v>
      </c>
      <c r="I49" s="52"/>
      <c r="J49" s="52" t="s">
        <v>276</v>
      </c>
      <c r="K49" s="17">
        <v>17.817</v>
      </c>
      <c r="L49" s="18">
        <v>17.991</v>
      </c>
      <c r="M49" s="18">
        <f t="shared" si="2"/>
        <v>35.808</v>
      </c>
      <c r="O49" s="18">
        <f t="shared" si="3"/>
        <v>35.808</v>
      </c>
    </row>
    <row r="50" spans="2:15" ht="15.75" customHeight="1">
      <c r="B50" s="15">
        <v>8</v>
      </c>
      <c r="C50" s="53" t="s">
        <v>50</v>
      </c>
      <c r="D50" s="53" t="s">
        <v>51</v>
      </c>
      <c r="E50" s="52"/>
      <c r="F50" s="52" t="s">
        <v>32</v>
      </c>
      <c r="G50" s="52"/>
      <c r="H50" s="52" t="s">
        <v>14</v>
      </c>
      <c r="I50" s="52"/>
      <c r="J50" s="52"/>
      <c r="K50" s="17">
        <v>18.283999999999999</v>
      </c>
      <c r="L50" s="18">
        <v>17.559000000000001</v>
      </c>
      <c r="M50" s="18">
        <f t="shared" si="2"/>
        <v>35.843000000000004</v>
      </c>
      <c r="O50" s="18">
        <f t="shared" si="3"/>
        <v>35.843000000000004</v>
      </c>
    </row>
    <row r="51" spans="2:15" ht="15.75" customHeight="1">
      <c r="B51" s="15">
        <v>112</v>
      </c>
      <c r="C51" s="53" t="s">
        <v>422</v>
      </c>
      <c r="D51" s="53" t="s">
        <v>423</v>
      </c>
      <c r="E51" s="52" t="s">
        <v>29</v>
      </c>
      <c r="F51" s="52" t="s">
        <v>32</v>
      </c>
      <c r="G51" s="52" t="s">
        <v>31</v>
      </c>
      <c r="H51" s="52" t="s">
        <v>14</v>
      </c>
      <c r="I51" s="52"/>
      <c r="J51" s="52" t="s">
        <v>276</v>
      </c>
      <c r="K51" s="17">
        <v>17.84</v>
      </c>
      <c r="L51" s="18">
        <v>18.056000000000001</v>
      </c>
      <c r="M51" s="18">
        <f t="shared" si="2"/>
        <v>35.896000000000001</v>
      </c>
      <c r="O51" s="18">
        <f t="shared" si="3"/>
        <v>35.896000000000001</v>
      </c>
    </row>
    <row r="52" spans="2:15" ht="15.75" customHeight="1">
      <c r="B52" s="15">
        <v>10</v>
      </c>
      <c r="C52" s="53" t="s">
        <v>224</v>
      </c>
      <c r="D52" s="53" t="s">
        <v>225</v>
      </c>
      <c r="E52" s="52" t="s">
        <v>29</v>
      </c>
      <c r="F52" s="52"/>
      <c r="G52" s="52"/>
      <c r="H52" s="52" t="s">
        <v>14</v>
      </c>
      <c r="I52" s="52"/>
      <c r="J52" s="52"/>
      <c r="K52" s="17">
        <v>18.251999999999999</v>
      </c>
      <c r="L52" s="18">
        <v>17.661000000000001</v>
      </c>
      <c r="M52" s="18">
        <f t="shared" si="2"/>
        <v>35.912999999999997</v>
      </c>
      <c r="O52" s="18">
        <f t="shared" si="3"/>
        <v>35.912999999999997</v>
      </c>
    </row>
    <row r="53" spans="2:15" ht="15.75" customHeight="1">
      <c r="B53" s="15">
        <v>3</v>
      </c>
      <c r="C53" s="53" t="s">
        <v>40</v>
      </c>
      <c r="D53" s="53" t="s">
        <v>41</v>
      </c>
      <c r="E53" s="52" t="s">
        <v>29</v>
      </c>
      <c r="F53" s="52" t="s">
        <v>32</v>
      </c>
      <c r="G53" s="52"/>
      <c r="H53" s="52" t="s">
        <v>14</v>
      </c>
      <c r="I53" s="52" t="s">
        <v>1496</v>
      </c>
      <c r="J53" s="52"/>
      <c r="K53" s="17">
        <v>17.984000000000002</v>
      </c>
      <c r="L53" s="18">
        <v>17.972000000000001</v>
      </c>
      <c r="M53" s="18">
        <f t="shared" si="2"/>
        <v>35.956000000000003</v>
      </c>
      <c r="O53" s="18">
        <f t="shared" si="3"/>
        <v>35.956000000000003</v>
      </c>
    </row>
    <row r="54" spans="2:15" ht="15.75" customHeight="1">
      <c r="B54" s="15">
        <v>21</v>
      </c>
      <c r="C54" s="53" t="s">
        <v>247</v>
      </c>
      <c r="D54" s="53" t="s">
        <v>248</v>
      </c>
      <c r="E54" s="52"/>
      <c r="F54" s="52"/>
      <c r="G54" s="52"/>
      <c r="H54" s="52" t="s">
        <v>14</v>
      </c>
      <c r="I54" s="52"/>
      <c r="J54" s="52"/>
      <c r="K54" s="17">
        <v>17.898</v>
      </c>
      <c r="L54" s="18">
        <v>18.094999999999999</v>
      </c>
      <c r="M54" s="18">
        <f t="shared" si="2"/>
        <v>35.992999999999995</v>
      </c>
      <c r="O54" s="18">
        <f t="shared" si="3"/>
        <v>35.992999999999995</v>
      </c>
    </row>
    <row r="55" spans="2:15" ht="15.75" customHeight="1">
      <c r="B55" s="15">
        <v>95</v>
      </c>
      <c r="C55" s="53" t="s">
        <v>391</v>
      </c>
      <c r="D55" s="53" t="s">
        <v>392</v>
      </c>
      <c r="E55" s="52"/>
      <c r="F55" s="52" t="s">
        <v>32</v>
      </c>
      <c r="G55" s="52" t="s">
        <v>31</v>
      </c>
      <c r="H55" s="52" t="s">
        <v>14</v>
      </c>
      <c r="I55" s="52"/>
      <c r="J55" s="52"/>
      <c r="K55" s="17">
        <v>17.945</v>
      </c>
      <c r="L55" s="18">
        <v>18.175000000000001</v>
      </c>
      <c r="M55" s="18">
        <f t="shared" si="2"/>
        <v>36.120000000000005</v>
      </c>
      <c r="O55" s="18">
        <f t="shared" si="3"/>
        <v>36.120000000000005</v>
      </c>
    </row>
    <row r="56" spans="2:15" ht="15.75" customHeight="1">
      <c r="B56" s="15">
        <v>52</v>
      </c>
      <c r="C56" s="53" t="s">
        <v>308</v>
      </c>
      <c r="D56" s="53" t="s">
        <v>309</v>
      </c>
      <c r="E56" s="52" t="s">
        <v>29</v>
      </c>
      <c r="F56" s="52" t="s">
        <v>32</v>
      </c>
      <c r="G56" s="52"/>
      <c r="H56" s="52" t="s">
        <v>14</v>
      </c>
      <c r="I56" s="52" t="s">
        <v>1496</v>
      </c>
      <c r="J56" s="52"/>
      <c r="K56" s="17">
        <v>18.187999999999999</v>
      </c>
      <c r="L56" s="18">
        <v>17.977</v>
      </c>
      <c r="M56" s="18">
        <f t="shared" si="2"/>
        <v>36.164999999999999</v>
      </c>
      <c r="O56" s="18">
        <f t="shared" si="3"/>
        <v>36.164999999999999</v>
      </c>
    </row>
    <row r="57" spans="2:15" ht="15.75" customHeight="1">
      <c r="B57" s="15">
        <v>94</v>
      </c>
      <c r="C57" s="53" t="s">
        <v>389</v>
      </c>
      <c r="D57" s="53" t="s">
        <v>390</v>
      </c>
      <c r="E57" s="52" t="s">
        <v>29</v>
      </c>
      <c r="F57" s="52" t="s">
        <v>32</v>
      </c>
      <c r="G57" s="52" t="s">
        <v>31</v>
      </c>
      <c r="H57" s="52" t="s">
        <v>14</v>
      </c>
      <c r="I57" s="52" t="s">
        <v>1496</v>
      </c>
      <c r="J57" s="52"/>
      <c r="K57" s="17">
        <v>18.114999999999998</v>
      </c>
      <c r="L57" s="18">
        <v>18.056000000000001</v>
      </c>
      <c r="M57" s="18">
        <f t="shared" si="2"/>
        <v>36.170999999999999</v>
      </c>
      <c r="O57" s="18">
        <f t="shared" si="3"/>
        <v>36.170999999999999</v>
      </c>
    </row>
    <row r="58" spans="2:15" ht="15.75" customHeight="1">
      <c r="B58" s="15">
        <v>55</v>
      </c>
      <c r="C58" s="53" t="s">
        <v>40</v>
      </c>
      <c r="D58" s="53" t="s">
        <v>314</v>
      </c>
      <c r="E58" s="52" t="s">
        <v>29</v>
      </c>
      <c r="F58" s="52" t="s">
        <v>32</v>
      </c>
      <c r="G58" s="52" t="s">
        <v>31</v>
      </c>
      <c r="H58" s="52" t="s">
        <v>14</v>
      </c>
      <c r="I58" s="52" t="s">
        <v>1496</v>
      </c>
      <c r="J58" s="52"/>
      <c r="K58" s="17">
        <v>18.045999999999999</v>
      </c>
      <c r="L58" s="18">
        <v>18.126000000000001</v>
      </c>
      <c r="M58" s="18">
        <f t="shared" si="2"/>
        <v>36.171999999999997</v>
      </c>
      <c r="O58" s="18">
        <f t="shared" si="3"/>
        <v>36.171999999999997</v>
      </c>
    </row>
    <row r="59" spans="2:15" ht="15.75" customHeight="1">
      <c r="B59" s="15">
        <v>50</v>
      </c>
      <c r="C59" s="53" t="s">
        <v>305</v>
      </c>
      <c r="D59" s="53" t="s">
        <v>100</v>
      </c>
      <c r="E59" s="52" t="s">
        <v>29</v>
      </c>
      <c r="F59" s="52"/>
      <c r="G59" s="52"/>
      <c r="H59" s="52"/>
      <c r="I59" s="52"/>
      <c r="J59" s="52" t="s">
        <v>276</v>
      </c>
      <c r="K59" s="17">
        <v>18.116</v>
      </c>
      <c r="L59" s="18">
        <v>18.22</v>
      </c>
      <c r="M59" s="18">
        <f t="shared" si="2"/>
        <v>36.335999999999999</v>
      </c>
      <c r="O59" s="18">
        <f t="shared" si="3"/>
        <v>36.335999999999999</v>
      </c>
    </row>
    <row r="60" spans="2:15" ht="15.75" customHeight="1">
      <c r="B60" s="15">
        <v>87</v>
      </c>
      <c r="C60" s="53" t="s">
        <v>375</v>
      </c>
      <c r="D60" s="53" t="s">
        <v>376</v>
      </c>
      <c r="E60" s="52" t="s">
        <v>29</v>
      </c>
      <c r="F60" s="52" t="s">
        <v>32</v>
      </c>
      <c r="G60" s="52" t="s">
        <v>31</v>
      </c>
      <c r="H60" s="52" t="s">
        <v>14</v>
      </c>
      <c r="I60" s="52" t="s">
        <v>1496</v>
      </c>
      <c r="J60" s="52"/>
      <c r="K60" s="17">
        <v>18.359000000000002</v>
      </c>
      <c r="L60" s="18">
        <v>18.015999999999998</v>
      </c>
      <c r="M60" s="18">
        <f t="shared" si="2"/>
        <v>36.375</v>
      </c>
      <c r="O60" s="18">
        <f t="shared" si="3"/>
        <v>36.375</v>
      </c>
    </row>
    <row r="61" spans="2:15" ht="15.75" customHeight="1">
      <c r="B61" s="15">
        <v>116</v>
      </c>
      <c r="C61" s="53" t="s">
        <v>428</v>
      </c>
      <c r="D61" s="53" t="s">
        <v>429</v>
      </c>
      <c r="E61" s="52" t="s">
        <v>29</v>
      </c>
      <c r="F61" s="52" t="s">
        <v>32</v>
      </c>
      <c r="G61" s="52" t="s">
        <v>31</v>
      </c>
      <c r="H61" s="52" t="s">
        <v>14</v>
      </c>
      <c r="I61" s="52"/>
      <c r="J61" s="52"/>
      <c r="K61" s="17">
        <v>18.338000000000001</v>
      </c>
      <c r="L61" s="18">
        <v>18.122</v>
      </c>
      <c r="M61" s="18">
        <f t="shared" si="2"/>
        <v>36.46</v>
      </c>
      <c r="O61" s="18">
        <f t="shared" si="3"/>
        <v>36.46</v>
      </c>
    </row>
    <row r="62" spans="2:15" ht="15.75" customHeight="1">
      <c r="B62" s="15">
        <v>53</v>
      </c>
      <c r="C62" s="53" t="s">
        <v>310</v>
      </c>
      <c r="D62" s="53" t="s">
        <v>311</v>
      </c>
      <c r="E62" s="52"/>
      <c r="F62" s="52" t="s">
        <v>32</v>
      </c>
      <c r="G62" s="52" t="s">
        <v>31</v>
      </c>
      <c r="H62" s="52" t="s">
        <v>14</v>
      </c>
      <c r="I62" s="52"/>
      <c r="J62" s="52" t="s">
        <v>276</v>
      </c>
      <c r="K62" s="17">
        <v>18.119</v>
      </c>
      <c r="L62" s="18">
        <v>18.442</v>
      </c>
      <c r="M62" s="18">
        <f t="shared" si="2"/>
        <v>36.561</v>
      </c>
      <c r="O62" s="18">
        <f t="shared" si="3"/>
        <v>36.561</v>
      </c>
    </row>
    <row r="63" spans="2:15" ht="15.75" customHeight="1">
      <c r="B63" s="15">
        <v>131</v>
      </c>
      <c r="C63" s="53" t="s">
        <v>312</v>
      </c>
      <c r="D63" s="53" t="s">
        <v>455</v>
      </c>
      <c r="E63" s="52" t="s">
        <v>29</v>
      </c>
      <c r="F63" s="52"/>
      <c r="G63" s="52" t="s">
        <v>31</v>
      </c>
      <c r="H63" s="52" t="s">
        <v>14</v>
      </c>
      <c r="I63" s="52"/>
      <c r="J63" s="52"/>
      <c r="K63" s="17">
        <v>18.440000000000001</v>
      </c>
      <c r="L63" s="18">
        <v>18.155999999999999</v>
      </c>
      <c r="M63" s="18">
        <f t="shared" si="2"/>
        <v>36.596000000000004</v>
      </c>
      <c r="O63" s="18">
        <f t="shared" si="3"/>
        <v>36.596000000000004</v>
      </c>
    </row>
    <row r="64" spans="2:15" ht="15.75" customHeight="1">
      <c r="B64" s="15">
        <v>32</v>
      </c>
      <c r="C64" s="53" t="s">
        <v>268</v>
      </c>
      <c r="D64" s="53" t="s">
        <v>269</v>
      </c>
      <c r="E64" s="52"/>
      <c r="F64" s="52"/>
      <c r="G64" s="52"/>
      <c r="H64" s="52"/>
      <c r="I64" s="52"/>
      <c r="J64" s="52"/>
      <c r="K64" s="17">
        <v>18.542999999999999</v>
      </c>
      <c r="L64" s="18">
        <v>18.096</v>
      </c>
      <c r="M64" s="18">
        <f t="shared" si="2"/>
        <v>36.638999999999996</v>
      </c>
      <c r="O64" s="18">
        <f t="shared" si="3"/>
        <v>36.638999999999996</v>
      </c>
    </row>
    <row r="65" spans="2:15" ht="15.75" customHeight="1">
      <c r="B65" s="15">
        <v>120</v>
      </c>
      <c r="C65" s="53" t="s">
        <v>436</v>
      </c>
      <c r="D65" s="53" t="s">
        <v>437</v>
      </c>
      <c r="E65" s="52" t="s">
        <v>29</v>
      </c>
      <c r="F65" s="52" t="s">
        <v>32</v>
      </c>
      <c r="G65" s="52" t="s">
        <v>31</v>
      </c>
      <c r="H65" s="52"/>
      <c r="I65" s="52"/>
      <c r="J65" s="52"/>
      <c r="K65" s="17">
        <v>18.294</v>
      </c>
      <c r="L65" s="18">
        <v>18.381</v>
      </c>
      <c r="M65" s="18">
        <f t="shared" si="2"/>
        <v>36.674999999999997</v>
      </c>
      <c r="O65" s="18">
        <f t="shared" si="3"/>
        <v>36.674999999999997</v>
      </c>
    </row>
    <row r="66" spans="2:15" ht="15.75" customHeight="1">
      <c r="B66" s="15">
        <v>102</v>
      </c>
      <c r="C66" s="53" t="s">
        <v>404</v>
      </c>
      <c r="D66" s="53" t="s">
        <v>405</v>
      </c>
      <c r="E66" s="52" t="s">
        <v>29</v>
      </c>
      <c r="F66" s="52" t="s">
        <v>32</v>
      </c>
      <c r="G66" s="52" t="s">
        <v>31</v>
      </c>
      <c r="H66" s="52" t="s">
        <v>14</v>
      </c>
      <c r="I66" s="52"/>
      <c r="J66" s="52"/>
      <c r="K66" s="17">
        <v>18.542999999999999</v>
      </c>
      <c r="L66" s="18">
        <v>18.170000000000002</v>
      </c>
      <c r="M66" s="18">
        <f t="shared" si="2"/>
        <v>36.713000000000001</v>
      </c>
      <c r="O66" s="18">
        <f t="shared" si="3"/>
        <v>36.713000000000001</v>
      </c>
    </row>
    <row r="67" spans="2:15" ht="15.75" customHeight="1">
      <c r="B67" s="15">
        <v>46</v>
      </c>
      <c r="C67" s="53" t="s">
        <v>297</v>
      </c>
      <c r="D67" s="53" t="s">
        <v>298</v>
      </c>
      <c r="E67" s="52" t="s">
        <v>29</v>
      </c>
      <c r="F67" s="52" t="s">
        <v>32</v>
      </c>
      <c r="G67" s="52"/>
      <c r="H67" s="52" t="s">
        <v>14</v>
      </c>
      <c r="I67" s="52"/>
      <c r="J67" s="52"/>
      <c r="K67" s="17">
        <v>18.145</v>
      </c>
      <c r="L67" s="18">
        <v>18.585000000000001</v>
      </c>
      <c r="M67" s="18">
        <f t="shared" si="2"/>
        <v>36.730000000000004</v>
      </c>
      <c r="O67" s="18">
        <f t="shared" si="3"/>
        <v>36.730000000000004</v>
      </c>
    </row>
    <row r="68" spans="2:15" ht="15.75" customHeight="1">
      <c r="B68" s="15">
        <v>30</v>
      </c>
      <c r="C68" s="53" t="s">
        <v>264</v>
      </c>
      <c r="D68" s="53" t="s">
        <v>265</v>
      </c>
      <c r="E68" s="52"/>
      <c r="F68" s="52" t="s">
        <v>32</v>
      </c>
      <c r="G68" s="52"/>
      <c r="H68" s="52" t="s">
        <v>14</v>
      </c>
      <c r="I68" s="52"/>
      <c r="J68" s="52"/>
      <c r="K68" s="17">
        <v>18.347000000000001</v>
      </c>
      <c r="L68" s="18">
        <v>18.606000000000002</v>
      </c>
      <c r="M68" s="18">
        <f t="shared" si="2"/>
        <v>36.953000000000003</v>
      </c>
      <c r="O68" s="18">
        <f t="shared" si="3"/>
        <v>36.953000000000003</v>
      </c>
    </row>
    <row r="69" spans="2:15" ht="15.75" customHeight="1">
      <c r="B69" s="15">
        <v>93</v>
      </c>
      <c r="C69" s="53" t="s">
        <v>387</v>
      </c>
      <c r="D69" s="53" t="s">
        <v>388</v>
      </c>
      <c r="E69" s="52" t="s">
        <v>29</v>
      </c>
      <c r="F69" s="52" t="s">
        <v>32</v>
      </c>
      <c r="G69" s="52" t="s">
        <v>31</v>
      </c>
      <c r="H69" s="52" t="s">
        <v>14</v>
      </c>
      <c r="I69" s="52"/>
      <c r="J69" s="52"/>
      <c r="K69" s="17">
        <v>18.661000000000001</v>
      </c>
      <c r="L69" s="18">
        <v>18.367000000000001</v>
      </c>
      <c r="M69" s="18">
        <f t="shared" si="2"/>
        <v>37.028000000000006</v>
      </c>
      <c r="O69" s="18">
        <f t="shared" si="3"/>
        <v>37.028000000000006</v>
      </c>
    </row>
    <row r="70" spans="2:15" ht="15.75" customHeight="1">
      <c r="B70" s="15">
        <v>114</v>
      </c>
      <c r="C70" s="53" t="s">
        <v>323</v>
      </c>
      <c r="D70" s="53" t="s">
        <v>425</v>
      </c>
      <c r="E70" s="52" t="s">
        <v>29</v>
      </c>
      <c r="F70" s="52" t="s">
        <v>32</v>
      </c>
      <c r="G70" s="52" t="s">
        <v>31</v>
      </c>
      <c r="H70" s="52" t="s">
        <v>14</v>
      </c>
      <c r="I70" s="52"/>
      <c r="J70" s="52"/>
      <c r="K70" s="17">
        <v>18.292000000000002</v>
      </c>
      <c r="L70" s="18">
        <v>18.782</v>
      </c>
      <c r="M70" s="18">
        <f t="shared" si="2"/>
        <v>37.073999999999998</v>
      </c>
      <c r="O70" s="18">
        <f t="shared" si="3"/>
        <v>37.073999999999998</v>
      </c>
    </row>
    <row r="71" spans="2:15" ht="15.75" customHeight="1">
      <c r="B71" s="15">
        <v>29</v>
      </c>
      <c r="C71" s="53" t="s">
        <v>262</v>
      </c>
      <c r="D71" s="53" t="s">
        <v>263</v>
      </c>
      <c r="E71" s="52" t="s">
        <v>29</v>
      </c>
      <c r="F71" s="52" t="s">
        <v>32</v>
      </c>
      <c r="G71" s="52"/>
      <c r="H71" s="52"/>
      <c r="I71" s="52"/>
      <c r="J71" s="52"/>
      <c r="K71" s="17">
        <v>18.72</v>
      </c>
      <c r="L71" s="18">
        <v>18.532</v>
      </c>
      <c r="M71" s="18">
        <f t="shared" si="2"/>
        <v>37.251999999999995</v>
      </c>
      <c r="O71" s="18">
        <f t="shared" si="3"/>
        <v>37.251999999999995</v>
      </c>
    </row>
    <row r="72" spans="2:15" ht="15.75" customHeight="1">
      <c r="B72" s="15">
        <v>40</v>
      </c>
      <c r="C72" s="53" t="s">
        <v>285</v>
      </c>
      <c r="D72" s="53" t="s">
        <v>286</v>
      </c>
      <c r="E72" s="52"/>
      <c r="F72" s="52" t="s">
        <v>32</v>
      </c>
      <c r="G72" s="52"/>
      <c r="H72" s="52" t="s">
        <v>14</v>
      </c>
      <c r="I72" s="52"/>
      <c r="J72" s="52"/>
      <c r="K72" s="17">
        <v>18.706</v>
      </c>
      <c r="L72" s="18">
        <v>18.588000000000001</v>
      </c>
      <c r="M72" s="18">
        <f t="shared" si="2"/>
        <v>37.293999999999997</v>
      </c>
      <c r="O72" s="18">
        <f t="shared" si="3"/>
        <v>37.293999999999997</v>
      </c>
    </row>
    <row r="73" spans="2:15" ht="15.75" customHeight="1">
      <c r="B73" s="15">
        <v>115</v>
      </c>
      <c r="C73" s="53" t="s">
        <v>426</v>
      </c>
      <c r="D73" s="53" t="s">
        <v>427</v>
      </c>
      <c r="E73" s="52" t="s">
        <v>29</v>
      </c>
      <c r="F73" s="52" t="s">
        <v>32</v>
      </c>
      <c r="G73" s="52" t="s">
        <v>31</v>
      </c>
      <c r="H73" s="52" t="s">
        <v>14</v>
      </c>
      <c r="I73" s="52"/>
      <c r="J73" s="52" t="s">
        <v>276</v>
      </c>
      <c r="K73" s="17">
        <v>18.821000000000002</v>
      </c>
      <c r="L73" s="18">
        <v>18.652000000000001</v>
      </c>
      <c r="M73" s="18">
        <f t="shared" si="2"/>
        <v>37.472999999999999</v>
      </c>
      <c r="O73" s="18">
        <f t="shared" si="3"/>
        <v>37.472999999999999</v>
      </c>
    </row>
    <row r="74" spans="2:15" ht="15.75" customHeight="1">
      <c r="B74" s="15">
        <v>133</v>
      </c>
      <c r="C74" s="53" t="s">
        <v>40</v>
      </c>
      <c r="D74" s="53" t="s">
        <v>457</v>
      </c>
      <c r="E74" s="52" t="s">
        <v>29</v>
      </c>
      <c r="F74" s="52" t="s">
        <v>32</v>
      </c>
      <c r="G74" s="52" t="s">
        <v>31</v>
      </c>
      <c r="H74" s="52" t="s">
        <v>14</v>
      </c>
      <c r="I74" s="52" t="s">
        <v>1496</v>
      </c>
      <c r="J74" s="52"/>
      <c r="K74" s="17">
        <v>19.329000000000001</v>
      </c>
      <c r="L74" s="18">
        <v>18.259</v>
      </c>
      <c r="M74" s="18">
        <f t="shared" si="2"/>
        <v>37.588000000000001</v>
      </c>
      <c r="O74" s="18">
        <f t="shared" si="3"/>
        <v>37.588000000000001</v>
      </c>
    </row>
    <row r="75" spans="2:15" ht="15.75" customHeight="1">
      <c r="B75" s="15">
        <v>92</v>
      </c>
      <c r="C75" s="53" t="s">
        <v>385</v>
      </c>
      <c r="D75" s="53" t="s">
        <v>386</v>
      </c>
      <c r="E75" s="52"/>
      <c r="F75" s="52" t="s">
        <v>32</v>
      </c>
      <c r="G75" s="52" t="s">
        <v>31</v>
      </c>
      <c r="H75" s="52" t="s">
        <v>14</v>
      </c>
      <c r="I75" s="52" t="s">
        <v>1496</v>
      </c>
      <c r="J75" s="52"/>
      <c r="K75" s="17">
        <v>18.620999999999999</v>
      </c>
      <c r="L75" s="18">
        <v>19.754000000000001</v>
      </c>
      <c r="M75" s="18">
        <f t="shared" si="2"/>
        <v>38.375</v>
      </c>
      <c r="O75" s="18">
        <f t="shared" si="3"/>
        <v>38.375</v>
      </c>
    </row>
    <row r="76" spans="2:15" ht="15.75" customHeight="1">
      <c r="B76" s="15">
        <v>91</v>
      </c>
      <c r="C76" s="53" t="s">
        <v>383</v>
      </c>
      <c r="D76" s="53" t="s">
        <v>384</v>
      </c>
      <c r="E76" s="52" t="s">
        <v>29</v>
      </c>
      <c r="F76" s="52" t="s">
        <v>32</v>
      </c>
      <c r="G76" s="52" t="s">
        <v>31</v>
      </c>
      <c r="H76" s="52" t="s">
        <v>14</v>
      </c>
      <c r="I76" s="52"/>
      <c r="J76" s="52"/>
      <c r="K76" s="17">
        <v>17.007999999999999</v>
      </c>
      <c r="L76" s="18">
        <v>21.963999999999999</v>
      </c>
      <c r="M76" s="18">
        <f t="shared" si="2"/>
        <v>38.971999999999994</v>
      </c>
      <c r="O76" s="18">
        <f t="shared" si="3"/>
        <v>38.971999999999994</v>
      </c>
    </row>
    <row r="77" spans="2:15" ht="15.75" customHeight="1">
      <c r="B77" s="15">
        <v>132</v>
      </c>
      <c r="C77" s="53" t="s">
        <v>315</v>
      </c>
      <c r="D77" s="53" t="s">
        <v>456</v>
      </c>
      <c r="E77" s="52" t="s">
        <v>29</v>
      </c>
      <c r="F77" s="52" t="s">
        <v>32</v>
      </c>
      <c r="G77" s="52" t="s">
        <v>31</v>
      </c>
      <c r="H77" s="52" t="s">
        <v>14</v>
      </c>
      <c r="I77" s="52"/>
      <c r="J77" s="52"/>
      <c r="K77" s="17">
        <v>17.367999999999999</v>
      </c>
      <c r="L77" s="18">
        <v>22.03</v>
      </c>
      <c r="M77" s="18">
        <f t="shared" si="2"/>
        <v>39.397999999999996</v>
      </c>
      <c r="O77" s="18">
        <f t="shared" si="3"/>
        <v>39.397999999999996</v>
      </c>
    </row>
    <row r="78" spans="2:15" ht="15.75" customHeight="1">
      <c r="B78" s="15">
        <v>107</v>
      </c>
      <c r="C78" s="53" t="s">
        <v>239</v>
      </c>
      <c r="D78" s="53" t="s">
        <v>413</v>
      </c>
      <c r="E78" s="52" t="s">
        <v>29</v>
      </c>
      <c r="F78" s="52" t="s">
        <v>32</v>
      </c>
      <c r="G78" s="52" t="s">
        <v>31</v>
      </c>
      <c r="H78" s="52"/>
      <c r="I78" s="52"/>
      <c r="J78" s="52"/>
      <c r="K78" s="17">
        <v>22.509</v>
      </c>
      <c r="L78" s="18">
        <v>17.158999999999999</v>
      </c>
      <c r="M78" s="18">
        <f t="shared" si="2"/>
        <v>39.667999999999999</v>
      </c>
      <c r="O78" s="18">
        <f t="shared" si="3"/>
        <v>39.667999999999999</v>
      </c>
    </row>
    <row r="79" spans="2:15" ht="15.75" customHeight="1">
      <c r="B79" s="15">
        <v>16</v>
      </c>
      <c r="C79" s="53" t="s">
        <v>237</v>
      </c>
      <c r="D79" s="53" t="s">
        <v>238</v>
      </c>
      <c r="E79" s="52"/>
      <c r="F79" s="52" t="s">
        <v>32</v>
      </c>
      <c r="G79" s="52"/>
      <c r="H79" s="52" t="s">
        <v>14</v>
      </c>
      <c r="I79" s="52"/>
      <c r="J79" s="52"/>
      <c r="K79" s="17">
        <v>22.384</v>
      </c>
      <c r="L79" s="18">
        <v>17.367999999999999</v>
      </c>
      <c r="M79" s="18">
        <f t="shared" si="2"/>
        <v>39.751999999999995</v>
      </c>
      <c r="O79" s="18">
        <f t="shared" si="3"/>
        <v>39.751999999999995</v>
      </c>
    </row>
    <row r="80" spans="2:15" ht="15.75" customHeight="1">
      <c r="B80" s="15">
        <v>67</v>
      </c>
      <c r="C80" s="53" t="s">
        <v>336</v>
      </c>
      <c r="D80" s="53" t="s">
        <v>337</v>
      </c>
      <c r="E80" s="52" t="s">
        <v>29</v>
      </c>
      <c r="F80" s="52" t="s">
        <v>32</v>
      </c>
      <c r="G80" s="69"/>
      <c r="H80" s="52" t="s">
        <v>14</v>
      </c>
      <c r="I80" s="52"/>
      <c r="J80" s="52"/>
      <c r="K80" s="17">
        <v>17.221</v>
      </c>
      <c r="L80" s="18">
        <v>22.593</v>
      </c>
      <c r="M80" s="18">
        <f t="shared" si="2"/>
        <v>39.814</v>
      </c>
      <c r="O80" s="18">
        <f t="shared" si="3"/>
        <v>39.814</v>
      </c>
    </row>
    <row r="81" spans="2:15" ht="15.75" customHeight="1">
      <c r="B81" s="15">
        <v>73</v>
      </c>
      <c r="C81" s="53" t="s">
        <v>348</v>
      </c>
      <c r="D81" s="53" t="s">
        <v>349</v>
      </c>
      <c r="E81" s="52" t="s">
        <v>29</v>
      </c>
      <c r="F81" s="52"/>
      <c r="G81" s="52" t="s">
        <v>31</v>
      </c>
      <c r="H81" s="52"/>
      <c r="I81" s="52"/>
      <c r="J81" s="52"/>
      <c r="K81" s="17">
        <v>17.463000000000001</v>
      </c>
      <c r="L81" s="18">
        <v>22.402999999999999</v>
      </c>
      <c r="M81" s="18">
        <f t="shared" si="2"/>
        <v>39.866</v>
      </c>
      <c r="O81" s="18">
        <f t="shared" si="3"/>
        <v>39.866</v>
      </c>
    </row>
    <row r="82" spans="2:15" ht="15.75" customHeight="1">
      <c r="B82" s="15">
        <v>77</v>
      </c>
      <c r="C82" s="53" t="s">
        <v>356</v>
      </c>
      <c r="D82" s="53" t="s">
        <v>357</v>
      </c>
      <c r="E82" s="52" t="s">
        <v>29</v>
      </c>
      <c r="F82" s="52"/>
      <c r="G82" s="52" t="s">
        <v>31</v>
      </c>
      <c r="H82" s="52"/>
      <c r="I82" s="52"/>
      <c r="J82" s="52"/>
      <c r="K82" s="17">
        <v>22.741</v>
      </c>
      <c r="L82" s="18">
        <v>17.253</v>
      </c>
      <c r="M82" s="18">
        <f t="shared" si="2"/>
        <v>39.994</v>
      </c>
      <c r="O82" s="18">
        <f t="shared" si="3"/>
        <v>39.994</v>
      </c>
    </row>
    <row r="83" spans="2:15" ht="15.75" customHeight="1">
      <c r="B83" s="15">
        <v>35</v>
      </c>
      <c r="C83" s="53" t="s">
        <v>274</v>
      </c>
      <c r="D83" s="53" t="s">
        <v>275</v>
      </c>
      <c r="E83" s="52" t="s">
        <v>29</v>
      </c>
      <c r="F83" s="52" t="s">
        <v>32</v>
      </c>
      <c r="G83" s="52"/>
      <c r="H83" s="52" t="s">
        <v>14</v>
      </c>
      <c r="I83" s="52" t="s">
        <v>1496</v>
      </c>
      <c r="J83" s="52" t="s">
        <v>276</v>
      </c>
      <c r="K83" s="17">
        <v>17.701000000000001</v>
      </c>
      <c r="L83" s="18">
        <v>22.61</v>
      </c>
      <c r="M83" s="18">
        <f t="shared" si="2"/>
        <v>40.311</v>
      </c>
      <c r="O83" s="18">
        <f t="shared" si="3"/>
        <v>40.311</v>
      </c>
    </row>
    <row r="84" spans="2:15" ht="15.75" customHeight="1">
      <c r="B84" s="15">
        <v>76</v>
      </c>
      <c r="C84" s="53" t="s">
        <v>354</v>
      </c>
      <c r="D84" s="53" t="s">
        <v>355</v>
      </c>
      <c r="E84" s="52" t="s">
        <v>29</v>
      </c>
      <c r="F84" s="52" t="s">
        <v>32</v>
      </c>
      <c r="G84" s="52" t="s">
        <v>31</v>
      </c>
      <c r="H84" s="52"/>
      <c r="I84" s="52"/>
      <c r="J84" s="52" t="s">
        <v>276</v>
      </c>
      <c r="K84" s="17">
        <v>22.472999999999999</v>
      </c>
      <c r="L84" s="18">
        <v>17.902000000000001</v>
      </c>
      <c r="M84" s="18">
        <f t="shared" ref="M84:M147" si="4">+K84+L84</f>
        <v>40.375</v>
      </c>
      <c r="O84" s="18">
        <f t="shared" ref="O84:O147" si="5">SUM(M84+N84)</f>
        <v>40.375</v>
      </c>
    </row>
    <row r="85" spans="2:15" ht="15.75" customHeight="1">
      <c r="B85" s="15">
        <v>62</v>
      </c>
      <c r="C85" s="53" t="s">
        <v>327</v>
      </c>
      <c r="D85" s="53" t="s">
        <v>328</v>
      </c>
      <c r="E85" s="52"/>
      <c r="F85" s="52" t="s">
        <v>32</v>
      </c>
      <c r="G85" s="52" t="s">
        <v>31</v>
      </c>
      <c r="H85" s="52" t="s">
        <v>14</v>
      </c>
      <c r="I85" s="52"/>
      <c r="J85" s="52"/>
      <c r="K85" s="17">
        <v>17.645</v>
      </c>
      <c r="L85" s="18">
        <v>22.756</v>
      </c>
      <c r="M85" s="18">
        <f t="shared" si="4"/>
        <v>40.400999999999996</v>
      </c>
      <c r="O85" s="18">
        <f t="shared" si="5"/>
        <v>40.400999999999996</v>
      </c>
    </row>
    <row r="86" spans="2:15" ht="15.75" customHeight="1">
      <c r="B86" s="15">
        <v>68</v>
      </c>
      <c r="C86" s="53" t="s">
        <v>338</v>
      </c>
      <c r="D86" s="53" t="s">
        <v>339</v>
      </c>
      <c r="E86" s="52" t="s">
        <v>29</v>
      </c>
      <c r="F86" s="52" t="s">
        <v>32</v>
      </c>
      <c r="G86" s="52" t="s">
        <v>31</v>
      </c>
      <c r="H86" s="52" t="s">
        <v>14</v>
      </c>
      <c r="I86" s="52" t="s">
        <v>1496</v>
      </c>
      <c r="J86" s="52"/>
      <c r="K86" s="17">
        <v>22.715</v>
      </c>
      <c r="L86" s="18">
        <v>17.716999999999999</v>
      </c>
      <c r="M86" s="18">
        <f t="shared" si="4"/>
        <v>40.432000000000002</v>
      </c>
      <c r="O86" s="18">
        <f t="shared" si="5"/>
        <v>40.432000000000002</v>
      </c>
    </row>
    <row r="87" spans="2:15" ht="15.75" customHeight="1">
      <c r="B87" s="15">
        <v>83</v>
      </c>
      <c r="C87" s="53" t="s">
        <v>367</v>
      </c>
      <c r="D87" s="53" t="s">
        <v>368</v>
      </c>
      <c r="E87" s="52"/>
      <c r="F87" s="52" t="s">
        <v>32</v>
      </c>
      <c r="G87" s="52" t="s">
        <v>31</v>
      </c>
      <c r="H87" s="52"/>
      <c r="I87" s="52" t="s">
        <v>1496</v>
      </c>
      <c r="J87" s="52"/>
      <c r="K87" s="17">
        <v>22.771999999999998</v>
      </c>
      <c r="L87" s="18">
        <v>17.664000000000001</v>
      </c>
      <c r="M87" s="18">
        <f t="shared" si="4"/>
        <v>40.436</v>
      </c>
      <c r="O87" s="18">
        <f t="shared" si="5"/>
        <v>40.436</v>
      </c>
    </row>
    <row r="88" spans="2:15" ht="15.75" customHeight="1">
      <c r="B88" s="15">
        <v>106</v>
      </c>
      <c r="C88" s="53" t="s">
        <v>411</v>
      </c>
      <c r="D88" s="53" t="s">
        <v>412</v>
      </c>
      <c r="E88" s="52" t="s">
        <v>29</v>
      </c>
      <c r="F88" s="52" t="s">
        <v>32</v>
      </c>
      <c r="G88" s="52" t="s">
        <v>31</v>
      </c>
      <c r="H88" s="52" t="s">
        <v>14</v>
      </c>
      <c r="I88" s="52"/>
      <c r="J88" s="52" t="s">
        <v>276</v>
      </c>
      <c r="K88" s="17">
        <v>22.827000000000002</v>
      </c>
      <c r="L88" s="18">
        <v>17.721</v>
      </c>
      <c r="M88" s="18">
        <f t="shared" si="4"/>
        <v>40.548000000000002</v>
      </c>
      <c r="O88" s="18">
        <f t="shared" si="5"/>
        <v>40.548000000000002</v>
      </c>
    </row>
    <row r="89" spans="2:15" ht="15.75" customHeight="1">
      <c r="B89" s="15">
        <v>43</v>
      </c>
      <c r="C89" s="53" t="s">
        <v>291</v>
      </c>
      <c r="D89" s="53" t="s">
        <v>292</v>
      </c>
      <c r="E89" s="52" t="s">
        <v>29</v>
      </c>
      <c r="F89" s="52" t="s">
        <v>32</v>
      </c>
      <c r="G89" s="52"/>
      <c r="H89" s="52" t="s">
        <v>14</v>
      </c>
      <c r="I89" s="52"/>
      <c r="J89" s="52"/>
      <c r="K89" s="17">
        <v>23.15</v>
      </c>
      <c r="L89" s="18">
        <v>17.492000000000001</v>
      </c>
      <c r="M89" s="18">
        <f t="shared" si="4"/>
        <v>40.641999999999996</v>
      </c>
      <c r="O89" s="18">
        <f t="shared" si="5"/>
        <v>40.641999999999996</v>
      </c>
    </row>
    <row r="90" spans="2:15" ht="15.75" customHeight="1">
      <c r="B90" s="15">
        <v>89</v>
      </c>
      <c r="C90" s="53" t="s">
        <v>379</v>
      </c>
      <c r="D90" s="53" t="s">
        <v>380</v>
      </c>
      <c r="E90" s="52"/>
      <c r="F90" s="52"/>
      <c r="G90" s="52" t="s">
        <v>31</v>
      </c>
      <c r="H90" s="52" t="s">
        <v>14</v>
      </c>
      <c r="I90" s="52"/>
      <c r="J90" s="52"/>
      <c r="K90" s="17">
        <v>22.965</v>
      </c>
      <c r="L90" s="18">
        <v>17.728000000000002</v>
      </c>
      <c r="M90" s="18">
        <f t="shared" si="4"/>
        <v>40.692999999999998</v>
      </c>
      <c r="O90" s="18">
        <f t="shared" si="5"/>
        <v>40.692999999999998</v>
      </c>
    </row>
    <row r="91" spans="2:15" ht="15.75" customHeight="1">
      <c r="B91" s="15">
        <v>25</v>
      </c>
      <c r="C91" s="53" t="s">
        <v>254</v>
      </c>
      <c r="D91" s="53" t="s">
        <v>255</v>
      </c>
      <c r="E91" s="52" t="s">
        <v>29</v>
      </c>
      <c r="F91" s="52" t="s">
        <v>32</v>
      </c>
      <c r="G91" s="52"/>
      <c r="H91" s="52" t="s">
        <v>14</v>
      </c>
      <c r="I91" s="52"/>
      <c r="J91" s="52"/>
      <c r="K91" s="17">
        <v>17.867999999999999</v>
      </c>
      <c r="L91" s="18">
        <v>22.85</v>
      </c>
      <c r="M91" s="18">
        <f t="shared" si="4"/>
        <v>40.718000000000004</v>
      </c>
      <c r="O91" s="18">
        <f t="shared" si="5"/>
        <v>40.718000000000004</v>
      </c>
    </row>
    <row r="92" spans="2:15" ht="15.75" customHeight="1">
      <c r="B92" s="15">
        <v>78</v>
      </c>
      <c r="C92" s="53" t="s">
        <v>358</v>
      </c>
      <c r="D92" s="53" t="s">
        <v>359</v>
      </c>
      <c r="E92" s="52" t="s">
        <v>29</v>
      </c>
      <c r="F92" s="52" t="s">
        <v>32</v>
      </c>
      <c r="G92" s="52" t="s">
        <v>31</v>
      </c>
      <c r="H92" s="52" t="s">
        <v>14</v>
      </c>
      <c r="I92" s="52"/>
      <c r="J92" s="52"/>
      <c r="K92" s="17">
        <v>23.151</v>
      </c>
      <c r="L92" s="18">
        <v>17.585999999999999</v>
      </c>
      <c r="M92" s="18">
        <f t="shared" si="4"/>
        <v>40.736999999999995</v>
      </c>
      <c r="O92" s="18">
        <f t="shared" si="5"/>
        <v>40.736999999999995</v>
      </c>
    </row>
    <row r="93" spans="2:15" ht="15.75" customHeight="1">
      <c r="B93" s="15">
        <v>85</v>
      </c>
      <c r="C93" s="53" t="s">
        <v>372</v>
      </c>
      <c r="D93" s="53" t="s">
        <v>371</v>
      </c>
      <c r="E93" s="52" t="s">
        <v>29</v>
      </c>
      <c r="F93" s="52" t="s">
        <v>32</v>
      </c>
      <c r="G93" s="52" t="s">
        <v>31</v>
      </c>
      <c r="H93" s="52" t="s">
        <v>14</v>
      </c>
      <c r="I93" s="52"/>
      <c r="J93" s="52" t="s">
        <v>276</v>
      </c>
      <c r="K93" s="17">
        <v>18.079000000000001</v>
      </c>
      <c r="L93" s="18">
        <v>22.803000000000001</v>
      </c>
      <c r="M93" s="18">
        <f t="shared" si="4"/>
        <v>40.882000000000005</v>
      </c>
      <c r="O93" s="18">
        <f t="shared" si="5"/>
        <v>40.882000000000005</v>
      </c>
    </row>
    <row r="94" spans="2:15" ht="15.75" customHeight="1">
      <c r="B94" s="15">
        <v>121</v>
      </c>
      <c r="C94" s="53" t="s">
        <v>44</v>
      </c>
      <c r="D94" s="53" t="s">
        <v>438</v>
      </c>
      <c r="E94" s="52" t="s">
        <v>29</v>
      </c>
      <c r="F94" s="52" t="s">
        <v>32</v>
      </c>
      <c r="G94" s="52" t="s">
        <v>31</v>
      </c>
      <c r="H94" s="52"/>
      <c r="I94" s="52" t="s">
        <v>1496</v>
      </c>
      <c r="J94" s="52"/>
      <c r="K94" s="17">
        <v>23.216999999999999</v>
      </c>
      <c r="L94" s="18">
        <v>17.734000000000002</v>
      </c>
      <c r="M94" s="18">
        <f t="shared" si="4"/>
        <v>40.951000000000001</v>
      </c>
      <c r="O94" s="18">
        <f t="shared" si="5"/>
        <v>40.951000000000001</v>
      </c>
    </row>
    <row r="95" spans="2:15" ht="15.75" customHeight="1">
      <c r="B95" s="15">
        <v>129</v>
      </c>
      <c r="C95" s="53" t="s">
        <v>319</v>
      </c>
      <c r="D95" s="53" t="s">
        <v>452</v>
      </c>
      <c r="E95" s="52" t="s">
        <v>29</v>
      </c>
      <c r="F95" s="52" t="s">
        <v>32</v>
      </c>
      <c r="G95" s="52" t="s">
        <v>31</v>
      </c>
      <c r="H95" s="52" t="s">
        <v>14</v>
      </c>
      <c r="I95" s="52"/>
      <c r="J95" s="52"/>
      <c r="K95" s="17">
        <v>18.21</v>
      </c>
      <c r="L95" s="18">
        <v>22.942</v>
      </c>
      <c r="M95" s="18">
        <f t="shared" si="4"/>
        <v>41.152000000000001</v>
      </c>
      <c r="O95" s="18">
        <f t="shared" si="5"/>
        <v>41.152000000000001</v>
      </c>
    </row>
    <row r="96" spans="2:15" ht="15.75" customHeight="1">
      <c r="B96" s="15">
        <v>70</v>
      </c>
      <c r="C96" s="53" t="s">
        <v>342</v>
      </c>
      <c r="D96" s="53" t="s">
        <v>343</v>
      </c>
      <c r="E96" s="52" t="s">
        <v>29</v>
      </c>
      <c r="F96" s="52"/>
      <c r="G96" s="52" t="s">
        <v>31</v>
      </c>
      <c r="H96" s="52" t="s">
        <v>14</v>
      </c>
      <c r="I96" s="52"/>
      <c r="J96" s="52"/>
      <c r="K96" s="17">
        <v>18.414000000000001</v>
      </c>
      <c r="L96" s="18">
        <v>22.792000000000002</v>
      </c>
      <c r="M96" s="18">
        <f t="shared" si="4"/>
        <v>41.206000000000003</v>
      </c>
      <c r="O96" s="18">
        <f t="shared" si="5"/>
        <v>41.206000000000003</v>
      </c>
    </row>
    <row r="97" spans="2:15" ht="15.75" customHeight="1">
      <c r="B97" s="15">
        <v>31</v>
      </c>
      <c r="C97" s="53" t="s">
        <v>266</v>
      </c>
      <c r="D97" s="53" t="s">
        <v>267</v>
      </c>
      <c r="E97" s="52" t="s">
        <v>29</v>
      </c>
      <c r="F97" s="52"/>
      <c r="G97" s="52"/>
      <c r="H97" s="52" t="s">
        <v>14</v>
      </c>
      <c r="I97" s="52"/>
      <c r="J97" s="52"/>
      <c r="K97" s="17">
        <v>23.306999999999999</v>
      </c>
      <c r="L97" s="18">
        <v>17.922000000000001</v>
      </c>
      <c r="M97" s="18">
        <f t="shared" si="4"/>
        <v>41.228999999999999</v>
      </c>
      <c r="O97" s="18">
        <f t="shared" si="5"/>
        <v>41.228999999999999</v>
      </c>
    </row>
    <row r="98" spans="2:15" ht="15.75" customHeight="1">
      <c r="B98" s="15">
        <v>99</v>
      </c>
      <c r="C98" s="53" t="s">
        <v>398</v>
      </c>
      <c r="D98" s="53" t="s">
        <v>399</v>
      </c>
      <c r="E98" s="52" t="s">
        <v>29</v>
      </c>
      <c r="F98" s="52" t="s">
        <v>32</v>
      </c>
      <c r="G98" s="52" t="s">
        <v>31</v>
      </c>
      <c r="H98" s="52" t="s">
        <v>14</v>
      </c>
      <c r="I98" s="52"/>
      <c r="J98" s="52" t="s">
        <v>276</v>
      </c>
      <c r="K98" s="17">
        <v>18.154</v>
      </c>
      <c r="L98" s="18">
        <v>23.3</v>
      </c>
      <c r="M98" s="18">
        <f t="shared" si="4"/>
        <v>41.454000000000001</v>
      </c>
      <c r="O98" s="18">
        <f t="shared" si="5"/>
        <v>41.454000000000001</v>
      </c>
    </row>
    <row r="99" spans="2:15" ht="15.75" customHeight="1">
      <c r="B99" s="15">
        <v>48</v>
      </c>
      <c r="C99" s="53" t="s">
        <v>301</v>
      </c>
      <c r="D99" s="53" t="s">
        <v>302</v>
      </c>
      <c r="E99" s="52"/>
      <c r="F99" s="52" t="s">
        <v>32</v>
      </c>
      <c r="G99" s="52"/>
      <c r="H99" s="52" t="s">
        <v>14</v>
      </c>
      <c r="I99" s="52"/>
      <c r="J99" s="52"/>
      <c r="K99" s="17">
        <v>18.341999999999999</v>
      </c>
      <c r="L99" s="18">
        <v>23.164999999999999</v>
      </c>
      <c r="M99" s="18">
        <f t="shared" si="4"/>
        <v>41.506999999999998</v>
      </c>
      <c r="O99" s="18">
        <f t="shared" si="5"/>
        <v>41.506999999999998</v>
      </c>
    </row>
    <row r="100" spans="2:15" ht="15.75" customHeight="1">
      <c r="B100" s="15">
        <v>113</v>
      </c>
      <c r="C100" s="53" t="s">
        <v>50</v>
      </c>
      <c r="D100" s="53" t="s">
        <v>424</v>
      </c>
      <c r="E100" s="52" t="s">
        <v>29</v>
      </c>
      <c r="F100" s="52" t="s">
        <v>32</v>
      </c>
      <c r="G100" s="52" t="s">
        <v>31</v>
      </c>
      <c r="H100" s="52" t="s">
        <v>14</v>
      </c>
      <c r="I100" s="52"/>
      <c r="J100" s="52"/>
      <c r="K100" s="17">
        <v>23.332999999999998</v>
      </c>
      <c r="L100" s="18">
        <v>18.204999999999998</v>
      </c>
      <c r="M100" s="18">
        <f t="shared" si="4"/>
        <v>41.537999999999997</v>
      </c>
      <c r="O100" s="18">
        <f t="shared" si="5"/>
        <v>41.537999999999997</v>
      </c>
    </row>
    <row r="101" spans="2:15" ht="15.75" customHeight="1">
      <c r="B101" s="15">
        <v>42</v>
      </c>
      <c r="C101" s="53" t="s">
        <v>289</v>
      </c>
      <c r="D101" s="53" t="s">
        <v>290</v>
      </c>
      <c r="E101" s="52"/>
      <c r="F101" s="52" t="s">
        <v>32</v>
      </c>
      <c r="G101" s="52"/>
      <c r="H101" s="52" t="s">
        <v>14</v>
      </c>
      <c r="I101" s="52" t="s">
        <v>1496</v>
      </c>
      <c r="J101" s="52"/>
      <c r="K101" s="17">
        <v>23.73</v>
      </c>
      <c r="L101" s="18">
        <v>18.085999999999999</v>
      </c>
      <c r="M101" s="18">
        <f t="shared" si="4"/>
        <v>41.816000000000003</v>
      </c>
      <c r="O101" s="18">
        <f t="shared" si="5"/>
        <v>41.816000000000003</v>
      </c>
    </row>
    <row r="102" spans="2:15" ht="15.75" customHeight="1">
      <c r="B102" s="15">
        <v>88</v>
      </c>
      <c r="C102" s="53" t="s">
        <v>377</v>
      </c>
      <c r="D102" s="53" t="s">
        <v>378</v>
      </c>
      <c r="E102" s="52" t="s">
        <v>29</v>
      </c>
      <c r="F102" s="52" t="s">
        <v>32</v>
      </c>
      <c r="G102" s="52" t="s">
        <v>31</v>
      </c>
      <c r="H102" s="52" t="s">
        <v>14</v>
      </c>
      <c r="I102" s="52"/>
      <c r="J102" s="52" t="s">
        <v>276</v>
      </c>
      <c r="K102" s="17">
        <v>23.753</v>
      </c>
      <c r="L102" s="18">
        <v>18.227</v>
      </c>
      <c r="M102" s="18">
        <f t="shared" si="4"/>
        <v>41.980000000000004</v>
      </c>
      <c r="O102" s="18">
        <f t="shared" si="5"/>
        <v>41.980000000000004</v>
      </c>
    </row>
    <row r="103" spans="2:15" ht="15.75" customHeight="1">
      <c r="B103" s="15">
        <v>110</v>
      </c>
      <c r="C103" s="53" t="s">
        <v>418</v>
      </c>
      <c r="D103" s="53" t="s">
        <v>419</v>
      </c>
      <c r="E103" s="52"/>
      <c r="F103" s="52"/>
      <c r="G103" s="52" t="s">
        <v>31</v>
      </c>
      <c r="H103" s="52"/>
      <c r="I103" s="52"/>
      <c r="J103" s="52"/>
      <c r="K103" s="17">
        <v>23.809000000000001</v>
      </c>
      <c r="L103" s="18">
        <v>18.542000000000002</v>
      </c>
      <c r="M103" s="18">
        <f t="shared" si="4"/>
        <v>42.350999999999999</v>
      </c>
      <c r="O103" s="18">
        <f t="shared" si="5"/>
        <v>42.350999999999999</v>
      </c>
    </row>
    <row r="104" spans="2:15" ht="15.75" customHeight="1">
      <c r="B104" s="15">
        <v>24</v>
      </c>
      <c r="C104" s="53" t="s">
        <v>252</v>
      </c>
      <c r="D104" s="53" t="s">
        <v>253</v>
      </c>
      <c r="E104" s="52" t="s">
        <v>29</v>
      </c>
      <c r="F104" s="52" t="s">
        <v>32</v>
      </c>
      <c r="G104" s="52"/>
      <c r="H104" s="52" t="s">
        <v>14</v>
      </c>
      <c r="I104" s="52"/>
      <c r="J104" s="52"/>
      <c r="K104" s="17">
        <v>18.722000000000001</v>
      </c>
      <c r="L104" s="18">
        <v>23.635000000000002</v>
      </c>
      <c r="M104" s="18">
        <f t="shared" si="4"/>
        <v>42.356999999999999</v>
      </c>
      <c r="O104" s="18">
        <f t="shared" si="5"/>
        <v>42.356999999999999</v>
      </c>
    </row>
    <row r="105" spans="2:15" ht="15.75" customHeight="1">
      <c r="B105" s="15">
        <v>61</v>
      </c>
      <c r="C105" s="53" t="s">
        <v>325</v>
      </c>
      <c r="D105" s="53" t="s">
        <v>326</v>
      </c>
      <c r="E105" s="52" t="s">
        <v>29</v>
      </c>
      <c r="F105" s="52" t="s">
        <v>32</v>
      </c>
      <c r="G105" s="52" t="s">
        <v>31</v>
      </c>
      <c r="H105" s="52" t="s">
        <v>14</v>
      </c>
      <c r="I105" s="52"/>
      <c r="J105" s="52"/>
      <c r="K105" s="17">
        <v>24</v>
      </c>
      <c r="L105" s="18">
        <v>18.736999999999998</v>
      </c>
      <c r="M105" s="18">
        <f t="shared" si="4"/>
        <v>42.736999999999995</v>
      </c>
      <c r="O105" s="18">
        <f t="shared" si="5"/>
        <v>42.736999999999995</v>
      </c>
    </row>
    <row r="106" spans="2:15" ht="15.75" customHeight="1">
      <c r="B106" s="15">
        <v>41</v>
      </c>
      <c r="C106" s="53" t="s">
        <v>287</v>
      </c>
      <c r="D106" s="53" t="s">
        <v>288</v>
      </c>
      <c r="E106" s="52" t="s">
        <v>29</v>
      </c>
      <c r="F106" s="52" t="s">
        <v>32</v>
      </c>
      <c r="G106" s="52"/>
      <c r="H106" s="52" t="s">
        <v>14</v>
      </c>
      <c r="I106" s="52"/>
      <c r="J106" s="52"/>
      <c r="K106" s="17">
        <v>24.106999999999999</v>
      </c>
      <c r="L106" s="18">
        <v>18.710999999999999</v>
      </c>
      <c r="M106" s="18">
        <f t="shared" si="4"/>
        <v>42.817999999999998</v>
      </c>
      <c r="O106" s="18">
        <f t="shared" si="5"/>
        <v>42.817999999999998</v>
      </c>
    </row>
    <row r="107" spans="2:15" ht="15.75" customHeight="1">
      <c r="B107" s="15">
        <v>18</v>
      </c>
      <c r="C107" s="53" t="s">
        <v>241</v>
      </c>
      <c r="D107" s="53" t="s">
        <v>242</v>
      </c>
      <c r="E107" s="52" t="s">
        <v>29</v>
      </c>
      <c r="F107" s="52" t="s">
        <v>32</v>
      </c>
      <c r="G107" s="52"/>
      <c r="H107" s="52" t="s">
        <v>14</v>
      </c>
      <c r="I107" s="52"/>
      <c r="J107" s="52"/>
      <c r="K107" s="17">
        <v>19.742000000000001</v>
      </c>
      <c r="L107" s="18">
        <v>23.492000000000001</v>
      </c>
      <c r="M107" s="18">
        <f t="shared" si="4"/>
        <v>43.234000000000002</v>
      </c>
      <c r="O107" s="18">
        <f t="shared" si="5"/>
        <v>43.234000000000002</v>
      </c>
    </row>
    <row r="108" spans="2:15" ht="15.75" customHeight="1">
      <c r="B108" s="15">
        <v>39</v>
      </c>
      <c r="C108" s="53" t="s">
        <v>283</v>
      </c>
      <c r="D108" s="53" t="s">
        <v>284</v>
      </c>
      <c r="E108" s="52" t="s">
        <v>29</v>
      </c>
      <c r="F108" s="52" t="s">
        <v>32</v>
      </c>
      <c r="G108" s="52"/>
      <c r="H108" s="52" t="s">
        <v>14</v>
      </c>
      <c r="I108" s="52" t="s">
        <v>1496</v>
      </c>
      <c r="J108" s="52"/>
      <c r="K108" s="17">
        <v>20.007000000000001</v>
      </c>
      <c r="L108" s="18">
        <v>23.765999999999998</v>
      </c>
      <c r="M108" s="18">
        <f t="shared" si="4"/>
        <v>43.772999999999996</v>
      </c>
      <c r="O108" s="18">
        <f t="shared" si="5"/>
        <v>43.772999999999996</v>
      </c>
    </row>
    <row r="109" spans="2:15" ht="15.75" customHeight="1">
      <c r="B109" s="15">
        <v>60</v>
      </c>
      <c r="C109" s="53" t="s">
        <v>323</v>
      </c>
      <c r="D109" s="53" t="s">
        <v>324</v>
      </c>
      <c r="E109" s="52" t="s">
        <v>29</v>
      </c>
      <c r="F109" s="52" t="s">
        <v>32</v>
      </c>
      <c r="G109" s="52" t="s">
        <v>31</v>
      </c>
      <c r="H109" s="52"/>
      <c r="I109" s="52"/>
      <c r="J109" s="52"/>
      <c r="K109" s="17">
        <v>22.881</v>
      </c>
      <c r="L109" s="18">
        <v>22.43</v>
      </c>
      <c r="M109" s="18">
        <f t="shared" si="4"/>
        <v>45.311</v>
      </c>
      <c r="O109" s="18">
        <f t="shared" si="5"/>
        <v>45.311</v>
      </c>
    </row>
    <row r="110" spans="2:15" ht="15.75" customHeight="1">
      <c r="B110" s="15">
        <v>49</v>
      </c>
      <c r="C110" s="53" t="s">
        <v>303</v>
      </c>
      <c r="D110" s="53" t="s">
        <v>304</v>
      </c>
      <c r="E110" s="52" t="s">
        <v>29</v>
      </c>
      <c r="F110" s="52" t="s">
        <v>32</v>
      </c>
      <c r="G110" s="52"/>
      <c r="H110" s="52" t="s">
        <v>14</v>
      </c>
      <c r="I110" s="52"/>
      <c r="J110" s="52"/>
      <c r="K110" s="17">
        <v>22.841000000000001</v>
      </c>
      <c r="L110" s="18">
        <v>22.84</v>
      </c>
      <c r="M110" s="18">
        <f t="shared" si="4"/>
        <v>45.680999999999997</v>
      </c>
      <c r="O110" s="18">
        <f t="shared" si="5"/>
        <v>45.680999999999997</v>
      </c>
    </row>
    <row r="111" spans="2:15" ht="15.75" customHeight="1">
      <c r="B111" s="15">
        <v>19</v>
      </c>
      <c r="C111" s="53" t="s">
        <v>243</v>
      </c>
      <c r="D111" s="53" t="s">
        <v>244</v>
      </c>
      <c r="E111" s="52"/>
      <c r="F111" s="52" t="s">
        <v>32</v>
      </c>
      <c r="G111" s="52"/>
      <c r="H111" s="52" t="s">
        <v>14</v>
      </c>
      <c r="I111" s="52"/>
      <c r="J111" s="52"/>
      <c r="K111" s="17">
        <v>23.271999999999998</v>
      </c>
      <c r="L111" s="18">
        <v>22.577999999999999</v>
      </c>
      <c r="M111" s="18">
        <f t="shared" si="4"/>
        <v>45.849999999999994</v>
      </c>
      <c r="O111" s="18">
        <f t="shared" si="5"/>
        <v>45.849999999999994</v>
      </c>
    </row>
    <row r="112" spans="2:15" ht="15.75" customHeight="1">
      <c r="B112" s="15">
        <v>7</v>
      </c>
      <c r="C112" s="53" t="s">
        <v>48</v>
      </c>
      <c r="D112" s="53" t="s">
        <v>49</v>
      </c>
      <c r="E112" s="52" t="s">
        <v>29</v>
      </c>
      <c r="F112" s="52" t="s">
        <v>32</v>
      </c>
      <c r="G112" s="52"/>
      <c r="H112" s="52"/>
      <c r="I112" s="52"/>
      <c r="J112" s="52"/>
      <c r="K112" s="17">
        <v>22.885999999999999</v>
      </c>
      <c r="L112" s="18">
        <v>22.997</v>
      </c>
      <c r="M112" s="18">
        <f t="shared" si="4"/>
        <v>45.882999999999996</v>
      </c>
      <c r="O112" s="18">
        <f t="shared" si="5"/>
        <v>45.882999999999996</v>
      </c>
    </row>
    <row r="113" spans="2:15" ht="15.75" customHeight="1">
      <c r="B113" s="15">
        <v>38</v>
      </c>
      <c r="C113" s="53" t="s">
        <v>281</v>
      </c>
      <c r="D113" s="53" t="s">
        <v>282</v>
      </c>
      <c r="E113" s="52" t="s">
        <v>29</v>
      </c>
      <c r="F113" s="52" t="s">
        <v>32</v>
      </c>
      <c r="G113" s="52"/>
      <c r="H113" s="52"/>
      <c r="I113" s="52"/>
      <c r="J113" s="52"/>
      <c r="K113" s="17">
        <v>23.355</v>
      </c>
      <c r="L113" s="18">
        <v>22.9</v>
      </c>
      <c r="M113" s="18">
        <f t="shared" si="4"/>
        <v>46.254999999999995</v>
      </c>
      <c r="O113" s="18">
        <f t="shared" si="5"/>
        <v>46.254999999999995</v>
      </c>
    </row>
    <row r="114" spans="2:15" ht="15.75" customHeight="1">
      <c r="B114" s="15">
        <v>128</v>
      </c>
      <c r="C114" s="53" t="s">
        <v>449</v>
      </c>
      <c r="D114" s="53" t="s">
        <v>450</v>
      </c>
      <c r="E114" s="52" t="s">
        <v>29</v>
      </c>
      <c r="F114" s="52" t="s">
        <v>32</v>
      </c>
      <c r="G114" s="52" t="s">
        <v>31</v>
      </c>
      <c r="H114" s="52" t="s">
        <v>14</v>
      </c>
      <c r="I114" s="52"/>
      <c r="J114" s="52"/>
      <c r="K114" s="17">
        <v>23.338000000000001</v>
      </c>
      <c r="L114" s="18">
        <v>22.93</v>
      </c>
      <c r="M114" s="18">
        <f t="shared" si="4"/>
        <v>46.268000000000001</v>
      </c>
      <c r="O114" s="18">
        <f t="shared" si="5"/>
        <v>46.268000000000001</v>
      </c>
    </row>
    <row r="115" spans="2:15" ht="15.75" customHeight="1">
      <c r="B115" s="15">
        <v>20</v>
      </c>
      <c r="C115" s="53" t="s">
        <v>245</v>
      </c>
      <c r="D115" s="53" t="s">
        <v>246</v>
      </c>
      <c r="E115" s="52" t="s">
        <v>29</v>
      </c>
      <c r="F115" s="52" t="s">
        <v>32</v>
      </c>
      <c r="G115" s="52"/>
      <c r="H115" s="52" t="s">
        <v>14</v>
      </c>
      <c r="I115" s="52"/>
      <c r="J115" s="52"/>
      <c r="K115" s="17">
        <v>18.506</v>
      </c>
      <c r="L115" s="18">
        <v>28.763999999999999</v>
      </c>
      <c r="M115" s="18">
        <f t="shared" si="4"/>
        <v>47.269999999999996</v>
      </c>
      <c r="O115" s="18">
        <f t="shared" si="5"/>
        <v>47.269999999999996</v>
      </c>
    </row>
    <row r="116" spans="2:15" ht="15.75" customHeight="1">
      <c r="B116" s="15">
        <v>117</v>
      </c>
      <c r="C116" s="53" t="s">
        <v>430</v>
      </c>
      <c r="D116" s="53" t="s">
        <v>431</v>
      </c>
      <c r="E116" s="52" t="s">
        <v>29</v>
      </c>
      <c r="F116" s="52" t="s">
        <v>32</v>
      </c>
      <c r="G116" s="52" t="s">
        <v>31</v>
      </c>
      <c r="H116" s="52" t="s">
        <v>14</v>
      </c>
      <c r="I116" s="52" t="s">
        <v>1496</v>
      </c>
      <c r="J116" s="52" t="s">
        <v>276</v>
      </c>
      <c r="K116" s="17">
        <v>27.648</v>
      </c>
      <c r="L116" s="18">
        <v>19.957999999999998</v>
      </c>
      <c r="M116" s="18">
        <f t="shared" si="4"/>
        <v>47.605999999999995</v>
      </c>
      <c r="O116" s="18">
        <f t="shared" si="5"/>
        <v>47.605999999999995</v>
      </c>
    </row>
    <row r="117" spans="2:15" ht="15.75" customHeight="1">
      <c r="B117" s="15">
        <v>127</v>
      </c>
      <c r="C117" s="53" t="s">
        <v>329</v>
      </c>
      <c r="D117" s="53" t="s">
        <v>451</v>
      </c>
      <c r="E117" s="52" t="s">
        <v>29</v>
      </c>
      <c r="F117" s="52"/>
      <c r="G117" s="52" t="s">
        <v>31</v>
      </c>
      <c r="H117" s="52"/>
      <c r="I117" s="52"/>
      <c r="J117" s="52"/>
      <c r="K117" s="17">
        <v>24.196999999999999</v>
      </c>
      <c r="L117" s="18">
        <v>24.72</v>
      </c>
      <c r="M117" s="18">
        <f t="shared" si="4"/>
        <v>48.917000000000002</v>
      </c>
      <c r="O117" s="18">
        <f t="shared" si="5"/>
        <v>48.917000000000002</v>
      </c>
    </row>
    <row r="118" spans="2:15" ht="15.75" customHeight="1">
      <c r="B118" s="15">
        <v>34</v>
      </c>
      <c r="C118" s="53" t="s">
        <v>272</v>
      </c>
      <c r="D118" s="53" t="s">
        <v>273</v>
      </c>
      <c r="E118" s="52" t="s">
        <v>29</v>
      </c>
      <c r="F118" s="52" t="s">
        <v>32</v>
      </c>
      <c r="G118" s="52"/>
      <c r="H118" s="52"/>
      <c r="I118" s="52"/>
      <c r="J118" s="52"/>
      <c r="K118" s="17">
        <v>32.384</v>
      </c>
      <c r="L118" s="18">
        <v>17.446000000000002</v>
      </c>
      <c r="M118" s="18">
        <f t="shared" si="4"/>
        <v>49.83</v>
      </c>
      <c r="O118" s="18">
        <f t="shared" si="5"/>
        <v>49.83</v>
      </c>
    </row>
    <row r="119" spans="2:15" ht="15.75" customHeight="1">
      <c r="B119" s="15">
        <v>1</v>
      </c>
      <c r="C119" s="53" t="s">
        <v>36</v>
      </c>
      <c r="D119" s="53" t="s">
        <v>37</v>
      </c>
      <c r="E119" s="52" t="s">
        <v>29</v>
      </c>
      <c r="F119" s="52" t="s">
        <v>32</v>
      </c>
      <c r="G119" s="52"/>
      <c r="H119" s="52" t="s">
        <v>14</v>
      </c>
      <c r="I119" s="52"/>
      <c r="J119" s="52"/>
      <c r="K119" s="17">
        <v>27.367000000000001</v>
      </c>
      <c r="L119" s="18">
        <v>22.506</v>
      </c>
      <c r="M119" s="18">
        <f t="shared" si="4"/>
        <v>49.873000000000005</v>
      </c>
      <c r="O119" s="18">
        <f t="shared" si="5"/>
        <v>49.873000000000005</v>
      </c>
    </row>
    <row r="120" spans="2:15" ht="15.75" customHeight="1">
      <c r="B120" s="15">
        <v>90</v>
      </c>
      <c r="C120" s="53" t="s">
        <v>381</v>
      </c>
      <c r="D120" s="53" t="s">
        <v>382</v>
      </c>
      <c r="E120" s="52" t="s">
        <v>29</v>
      </c>
      <c r="F120" s="52" t="s">
        <v>32</v>
      </c>
      <c r="G120" s="52" t="s">
        <v>31</v>
      </c>
      <c r="H120" s="52" t="s">
        <v>14</v>
      </c>
      <c r="I120" s="52"/>
      <c r="J120" s="52"/>
      <c r="K120" s="17">
        <v>17.326000000000001</v>
      </c>
      <c r="L120" s="18">
        <v>32.762999999999998</v>
      </c>
      <c r="M120" s="18">
        <f t="shared" si="4"/>
        <v>50.088999999999999</v>
      </c>
      <c r="O120" s="18">
        <f t="shared" si="5"/>
        <v>50.088999999999999</v>
      </c>
    </row>
    <row r="121" spans="2:15" ht="15.75" customHeight="1">
      <c r="B121" s="15">
        <v>98</v>
      </c>
      <c r="C121" s="53" t="s">
        <v>396</v>
      </c>
      <c r="D121" s="53" t="s">
        <v>397</v>
      </c>
      <c r="E121" s="52" t="s">
        <v>29</v>
      </c>
      <c r="F121" s="52" t="s">
        <v>32</v>
      </c>
      <c r="G121" s="52" t="s">
        <v>31</v>
      </c>
      <c r="H121" s="52" t="s">
        <v>14</v>
      </c>
      <c r="I121" s="52"/>
      <c r="J121" s="52"/>
      <c r="K121" s="17">
        <v>22.853000000000002</v>
      </c>
      <c r="L121" s="18">
        <v>27.558</v>
      </c>
      <c r="M121" s="18">
        <f t="shared" si="4"/>
        <v>50.411000000000001</v>
      </c>
      <c r="O121" s="18">
        <f t="shared" si="5"/>
        <v>50.411000000000001</v>
      </c>
    </row>
    <row r="122" spans="2:15" ht="15.75" customHeight="1">
      <c r="B122" s="15">
        <v>56</v>
      </c>
      <c r="C122" s="53" t="s">
        <v>315</v>
      </c>
      <c r="D122" s="53" t="s">
        <v>316</v>
      </c>
      <c r="E122" s="52" t="s">
        <v>29</v>
      </c>
      <c r="F122" s="52" t="s">
        <v>32</v>
      </c>
      <c r="G122" s="52" t="s">
        <v>31</v>
      </c>
      <c r="H122" s="52" t="s">
        <v>14</v>
      </c>
      <c r="I122" s="52"/>
      <c r="J122" s="52"/>
      <c r="K122" s="17">
        <v>28.027000000000001</v>
      </c>
      <c r="L122" s="18">
        <v>23.285</v>
      </c>
      <c r="M122" s="18">
        <f t="shared" si="4"/>
        <v>51.311999999999998</v>
      </c>
      <c r="O122" s="18">
        <f t="shared" si="5"/>
        <v>51.311999999999998</v>
      </c>
    </row>
    <row r="123" spans="2:15" ht="15.75" customHeight="1">
      <c r="B123" s="15">
        <v>9</v>
      </c>
      <c r="C123" s="53" t="s">
        <v>222</v>
      </c>
      <c r="D123" s="53" t="s">
        <v>223</v>
      </c>
      <c r="E123" s="52" t="s">
        <v>29</v>
      </c>
      <c r="F123" s="52" t="s">
        <v>32</v>
      </c>
      <c r="G123" s="52"/>
      <c r="H123" s="52" t="s">
        <v>14</v>
      </c>
      <c r="I123" s="52"/>
      <c r="J123" s="52"/>
      <c r="K123" s="17">
        <v>28.434000000000001</v>
      </c>
      <c r="L123" s="18">
        <v>23.456</v>
      </c>
      <c r="M123" s="18">
        <f t="shared" si="4"/>
        <v>51.89</v>
      </c>
      <c r="O123" s="18">
        <f t="shared" si="5"/>
        <v>51.89</v>
      </c>
    </row>
    <row r="124" spans="2:15" ht="15.75" customHeight="1">
      <c r="B124" s="15">
        <v>37</v>
      </c>
      <c r="C124" s="53" t="s">
        <v>279</v>
      </c>
      <c r="D124" s="53" t="s">
        <v>280</v>
      </c>
      <c r="E124" s="52"/>
      <c r="F124" s="52"/>
      <c r="G124" s="52"/>
      <c r="H124" s="52"/>
      <c r="I124" s="52"/>
      <c r="J124" s="52"/>
      <c r="K124" s="17">
        <v>28.343</v>
      </c>
      <c r="L124" s="18">
        <v>23.994</v>
      </c>
      <c r="M124" s="18">
        <f t="shared" si="4"/>
        <v>52.337000000000003</v>
      </c>
      <c r="O124" s="18">
        <f t="shared" si="5"/>
        <v>52.337000000000003</v>
      </c>
    </row>
    <row r="125" spans="2:15" ht="15.75" customHeight="1">
      <c r="B125" s="15">
        <v>4</v>
      </c>
      <c r="C125" s="53" t="s">
        <v>1480</v>
      </c>
      <c r="D125" s="53" t="s">
        <v>43</v>
      </c>
      <c r="E125" s="52"/>
      <c r="F125" s="52"/>
      <c r="G125" s="52"/>
      <c r="H125" s="52" t="s">
        <v>14</v>
      </c>
      <c r="I125" s="52"/>
      <c r="J125" s="52"/>
      <c r="K125" s="17">
        <v>17.329000000000001</v>
      </c>
      <c r="L125" s="18">
        <v>50</v>
      </c>
      <c r="M125" s="18">
        <f t="shared" si="4"/>
        <v>67.329000000000008</v>
      </c>
      <c r="O125" s="18">
        <f t="shared" si="5"/>
        <v>67.329000000000008</v>
      </c>
    </row>
    <row r="126" spans="2:15" ht="15.75" customHeight="1">
      <c r="B126" s="15">
        <v>108</v>
      </c>
      <c r="C126" s="53" t="s">
        <v>414</v>
      </c>
      <c r="D126" s="53" t="s">
        <v>415</v>
      </c>
      <c r="E126" s="52" t="s">
        <v>29</v>
      </c>
      <c r="F126" s="52"/>
      <c r="G126" s="52" t="s">
        <v>31</v>
      </c>
      <c r="H126" s="52"/>
      <c r="I126" s="52"/>
      <c r="J126" s="52"/>
      <c r="K126" s="17">
        <v>50</v>
      </c>
      <c r="L126" s="18">
        <v>21.584</v>
      </c>
      <c r="M126" s="18">
        <f t="shared" si="4"/>
        <v>71.584000000000003</v>
      </c>
      <c r="O126" s="18">
        <f t="shared" si="5"/>
        <v>71.584000000000003</v>
      </c>
    </row>
    <row r="127" spans="2:15" ht="15.75" customHeight="1">
      <c r="B127" s="15">
        <v>63</v>
      </c>
      <c r="C127" s="53" t="s">
        <v>329</v>
      </c>
      <c r="D127" s="53" t="s">
        <v>330</v>
      </c>
      <c r="E127" s="52" t="s">
        <v>29</v>
      </c>
      <c r="F127" s="52"/>
      <c r="G127" s="52" t="s">
        <v>31</v>
      </c>
      <c r="H127" s="52"/>
      <c r="I127" s="52"/>
      <c r="J127" s="52"/>
      <c r="K127" s="17">
        <v>59.027000000000001</v>
      </c>
      <c r="L127" s="18">
        <v>53.57</v>
      </c>
      <c r="M127" s="18">
        <f t="shared" si="4"/>
        <v>112.59700000000001</v>
      </c>
      <c r="O127" s="18">
        <f t="shared" si="5"/>
        <v>112.59700000000001</v>
      </c>
    </row>
    <row r="128" spans="2:15" ht="15.75" customHeight="1">
      <c r="B128" s="15">
        <v>6</v>
      </c>
      <c r="C128" s="53" t="s">
        <v>46</v>
      </c>
      <c r="D128" s="53" t="s">
        <v>47</v>
      </c>
      <c r="E128" s="52"/>
      <c r="F128" s="52" t="s">
        <v>32</v>
      </c>
      <c r="G128" s="52"/>
      <c r="H128" s="52"/>
      <c r="I128" s="52"/>
      <c r="J128" s="52"/>
      <c r="K128" s="17">
        <v>100</v>
      </c>
      <c r="L128" s="18">
        <v>17.690000000000001</v>
      </c>
      <c r="M128" s="18">
        <f t="shared" si="4"/>
        <v>117.69</v>
      </c>
      <c r="O128" s="18">
        <f t="shared" si="5"/>
        <v>117.69</v>
      </c>
    </row>
    <row r="129" spans="2:15" ht="15.75" customHeight="1">
      <c r="B129" s="15">
        <v>22</v>
      </c>
      <c r="C129" s="53" t="s">
        <v>249</v>
      </c>
      <c r="D129" s="53" t="s">
        <v>250</v>
      </c>
      <c r="E129" s="52"/>
      <c r="F129" s="52" t="s">
        <v>32</v>
      </c>
      <c r="G129" s="52"/>
      <c r="H129" s="52"/>
      <c r="I129" s="52"/>
      <c r="J129" s="52"/>
      <c r="K129" s="17">
        <v>23.042999999999999</v>
      </c>
      <c r="L129" s="18">
        <v>100</v>
      </c>
      <c r="M129" s="18">
        <f t="shared" si="4"/>
        <v>123.04300000000001</v>
      </c>
      <c r="O129" s="18">
        <f t="shared" si="5"/>
        <v>123.04300000000001</v>
      </c>
    </row>
    <row r="130" spans="2:15" ht="15.75" customHeight="1">
      <c r="B130" s="15">
        <v>66</v>
      </c>
      <c r="C130" s="53" t="s">
        <v>334</v>
      </c>
      <c r="D130" s="53" t="s">
        <v>335</v>
      </c>
      <c r="E130" s="52" t="s">
        <v>29</v>
      </c>
      <c r="F130" s="52"/>
      <c r="G130" s="52" t="s">
        <v>31</v>
      </c>
      <c r="H130" s="52" t="s">
        <v>14</v>
      </c>
      <c r="I130" s="52"/>
      <c r="J130" s="52"/>
      <c r="K130" s="17">
        <v>23.216999999999999</v>
      </c>
      <c r="L130" s="18">
        <v>100</v>
      </c>
      <c r="M130" s="18">
        <f t="shared" si="4"/>
        <v>123.217</v>
      </c>
      <c r="O130" s="18">
        <f t="shared" si="5"/>
        <v>123.217</v>
      </c>
    </row>
    <row r="131" spans="2:15" ht="15.75" customHeight="1">
      <c r="B131" s="15">
        <v>122</v>
      </c>
      <c r="C131" s="53" t="s">
        <v>439</v>
      </c>
      <c r="D131" s="53" t="s">
        <v>440</v>
      </c>
      <c r="E131" s="52" t="s">
        <v>29</v>
      </c>
      <c r="F131" s="52" t="s">
        <v>32</v>
      </c>
      <c r="G131" s="52" t="s">
        <v>31</v>
      </c>
      <c r="H131" s="52" t="s">
        <v>14</v>
      </c>
      <c r="I131" s="52" t="s">
        <v>1496</v>
      </c>
      <c r="J131" s="52"/>
      <c r="K131" s="17">
        <v>25.913</v>
      </c>
      <c r="L131" s="18">
        <v>100</v>
      </c>
      <c r="M131" s="18">
        <f t="shared" si="4"/>
        <v>125.913</v>
      </c>
      <c r="O131" s="18">
        <f t="shared" si="5"/>
        <v>125.913</v>
      </c>
    </row>
    <row r="132" spans="2:15" ht="15.75" customHeight="1">
      <c r="B132" s="15">
        <v>75</v>
      </c>
      <c r="C132" s="53" t="s">
        <v>352</v>
      </c>
      <c r="D132" s="53" t="s">
        <v>353</v>
      </c>
      <c r="E132" s="52" t="s">
        <v>29</v>
      </c>
      <c r="F132" s="52"/>
      <c r="G132" s="52" t="s">
        <v>31</v>
      </c>
      <c r="H132" s="52" t="s">
        <v>14</v>
      </c>
      <c r="I132" s="52"/>
      <c r="J132" s="52"/>
      <c r="K132" s="17">
        <v>50</v>
      </c>
      <c r="L132" s="18">
        <v>100</v>
      </c>
      <c r="M132" s="18">
        <f t="shared" si="4"/>
        <v>150</v>
      </c>
      <c r="O132" s="18">
        <f t="shared" si="5"/>
        <v>150</v>
      </c>
    </row>
    <row r="133" spans="2:15" ht="15.75" customHeight="1">
      <c r="B133" s="15">
        <v>2</v>
      </c>
      <c r="C133" s="53" t="s">
        <v>38</v>
      </c>
      <c r="D133" s="53" t="s">
        <v>39</v>
      </c>
      <c r="E133" s="52"/>
      <c r="F133" s="52" t="s">
        <v>32</v>
      </c>
      <c r="G133" s="52"/>
      <c r="H133" s="52" t="s">
        <v>14</v>
      </c>
      <c r="I133" s="52"/>
      <c r="J133" s="52"/>
      <c r="K133" s="17">
        <v>100</v>
      </c>
      <c r="L133" s="18">
        <v>100</v>
      </c>
      <c r="M133" s="18">
        <f t="shared" si="4"/>
        <v>200</v>
      </c>
      <c r="O133" s="18">
        <f t="shared" si="5"/>
        <v>200</v>
      </c>
    </row>
    <row r="134" spans="2:15" ht="15.75" customHeight="1">
      <c r="B134" s="15">
        <v>45</v>
      </c>
      <c r="C134" s="53" t="s">
        <v>295</v>
      </c>
      <c r="D134" s="53" t="s">
        <v>296</v>
      </c>
      <c r="E134" s="52" t="s">
        <v>29</v>
      </c>
      <c r="F134" s="52" t="s">
        <v>32</v>
      </c>
      <c r="G134" s="52"/>
      <c r="H134" s="52" t="s">
        <v>14</v>
      </c>
      <c r="I134" s="52"/>
      <c r="J134" s="52"/>
      <c r="K134" s="17">
        <v>100</v>
      </c>
      <c r="L134" s="18">
        <v>100</v>
      </c>
      <c r="M134" s="18">
        <f t="shared" si="4"/>
        <v>200</v>
      </c>
      <c r="O134" s="18">
        <f t="shared" si="5"/>
        <v>200</v>
      </c>
    </row>
    <row r="135" spans="2:15" ht="15.75" customHeight="1">
      <c r="B135" s="15">
        <v>71</v>
      </c>
      <c r="C135" s="53" t="s">
        <v>344</v>
      </c>
      <c r="D135" s="53" t="s">
        <v>345</v>
      </c>
      <c r="E135" s="52"/>
      <c r="F135" s="52" t="s">
        <v>32</v>
      </c>
      <c r="G135" s="52" t="s">
        <v>31</v>
      </c>
      <c r="H135" s="52" t="s">
        <v>14</v>
      </c>
      <c r="I135" s="52"/>
      <c r="J135" s="52" t="s">
        <v>276</v>
      </c>
      <c r="K135" s="17">
        <v>100</v>
      </c>
      <c r="L135" s="18">
        <v>100</v>
      </c>
      <c r="M135" s="18">
        <f t="shared" si="4"/>
        <v>200</v>
      </c>
      <c r="O135" s="18">
        <f t="shared" si="5"/>
        <v>200</v>
      </c>
    </row>
    <row r="136" spans="2:15" ht="15.75" customHeight="1">
      <c r="B136" s="15">
        <v>72</v>
      </c>
      <c r="C136" s="53" t="s">
        <v>346</v>
      </c>
      <c r="D136" s="53" t="s">
        <v>347</v>
      </c>
      <c r="E136" s="52" t="s">
        <v>29</v>
      </c>
      <c r="F136" s="52" t="s">
        <v>32</v>
      </c>
      <c r="G136" s="52" t="s">
        <v>31</v>
      </c>
      <c r="H136" s="52" t="s">
        <v>14</v>
      </c>
      <c r="I136" s="52"/>
      <c r="J136" s="52"/>
      <c r="K136" s="17">
        <v>100</v>
      </c>
      <c r="L136" s="18">
        <v>100</v>
      </c>
      <c r="M136" s="18">
        <f t="shared" si="4"/>
        <v>200</v>
      </c>
      <c r="O136" s="18">
        <f t="shared" si="5"/>
        <v>200</v>
      </c>
    </row>
    <row r="137" spans="2:15" ht="15.75" customHeight="1">
      <c r="B137" s="15">
        <v>81</v>
      </c>
      <c r="C137" s="53" t="s">
        <v>364</v>
      </c>
      <c r="D137" s="53" t="s">
        <v>365</v>
      </c>
      <c r="E137" s="52" t="s">
        <v>29</v>
      </c>
      <c r="F137" s="52" t="s">
        <v>32</v>
      </c>
      <c r="G137" s="52" t="s">
        <v>31</v>
      </c>
      <c r="H137" s="52" t="s">
        <v>14</v>
      </c>
      <c r="I137" s="52"/>
      <c r="J137" s="52"/>
      <c r="K137" s="17">
        <v>100</v>
      </c>
      <c r="L137" s="18">
        <v>100</v>
      </c>
      <c r="M137" s="18">
        <f t="shared" si="4"/>
        <v>200</v>
      </c>
      <c r="O137" s="18">
        <f t="shared" si="5"/>
        <v>200</v>
      </c>
    </row>
    <row r="138" spans="2:15" ht="15.75" customHeight="1">
      <c r="B138" s="15">
        <v>134</v>
      </c>
      <c r="C138" s="53"/>
      <c r="D138" s="53"/>
      <c r="E138" s="52"/>
      <c r="F138" s="52"/>
      <c r="G138" s="52"/>
      <c r="H138" s="52"/>
      <c r="I138" s="52"/>
      <c r="J138" s="52"/>
      <c r="M138" s="18">
        <f t="shared" si="4"/>
        <v>0</v>
      </c>
      <c r="O138" s="18">
        <f t="shared" si="5"/>
        <v>0</v>
      </c>
    </row>
    <row r="139" spans="2:15" ht="15.75" customHeight="1">
      <c r="B139" s="15">
        <v>135</v>
      </c>
      <c r="C139" s="53"/>
      <c r="D139" s="53"/>
      <c r="E139" s="52"/>
      <c r="F139" s="52"/>
      <c r="G139" s="52"/>
      <c r="H139" s="52"/>
      <c r="I139" s="52"/>
      <c r="J139" s="52"/>
      <c r="M139" s="18">
        <f t="shared" si="4"/>
        <v>0</v>
      </c>
      <c r="O139" s="18">
        <f t="shared" si="5"/>
        <v>0</v>
      </c>
    </row>
    <row r="140" spans="2:15" ht="15.75" customHeight="1">
      <c r="B140" s="15">
        <v>136</v>
      </c>
      <c r="C140" s="53"/>
      <c r="D140" s="53"/>
      <c r="E140" s="52"/>
      <c r="F140" s="52"/>
      <c r="G140" s="52"/>
      <c r="H140" s="52"/>
      <c r="I140" s="52"/>
      <c r="J140" s="52"/>
      <c r="M140" s="18">
        <f t="shared" si="4"/>
        <v>0</v>
      </c>
      <c r="O140" s="18">
        <f t="shared" si="5"/>
        <v>0</v>
      </c>
    </row>
    <row r="141" spans="2:15" ht="15.75" customHeight="1">
      <c r="B141" s="15">
        <v>137</v>
      </c>
      <c r="C141" s="53"/>
      <c r="D141" s="53"/>
      <c r="E141" s="52"/>
      <c r="F141" s="52"/>
      <c r="G141" s="52"/>
      <c r="H141" s="52"/>
      <c r="I141" s="52"/>
      <c r="J141" s="52"/>
      <c r="M141" s="18">
        <f t="shared" si="4"/>
        <v>0</v>
      </c>
      <c r="O141" s="18">
        <f t="shared" si="5"/>
        <v>0</v>
      </c>
    </row>
    <row r="142" spans="2:15" ht="15.75" customHeight="1">
      <c r="B142" s="15">
        <v>138</v>
      </c>
      <c r="C142" s="53"/>
      <c r="D142" s="53"/>
      <c r="E142" s="52"/>
      <c r="F142" s="52"/>
      <c r="G142" s="52"/>
      <c r="H142" s="52"/>
      <c r="I142" s="52"/>
      <c r="J142" s="52"/>
      <c r="M142" s="18">
        <f t="shared" si="4"/>
        <v>0</v>
      </c>
      <c r="O142" s="18">
        <f t="shared" si="5"/>
        <v>0</v>
      </c>
    </row>
    <row r="143" spans="2:15" ht="15.75" customHeight="1">
      <c r="B143" s="15">
        <v>139</v>
      </c>
      <c r="C143" s="53"/>
      <c r="D143" s="53"/>
      <c r="E143" s="52"/>
      <c r="F143" s="52"/>
      <c r="G143" s="52"/>
      <c r="H143" s="52"/>
      <c r="I143" s="52"/>
      <c r="J143" s="52"/>
      <c r="M143" s="18">
        <f t="shared" si="4"/>
        <v>0</v>
      </c>
      <c r="O143" s="18">
        <f t="shared" si="5"/>
        <v>0</v>
      </c>
    </row>
    <row r="144" spans="2:15" ht="15.75" customHeight="1">
      <c r="B144" s="15">
        <v>140</v>
      </c>
      <c r="C144" s="53"/>
      <c r="D144" s="53"/>
      <c r="E144" s="52"/>
      <c r="F144" s="52"/>
      <c r="G144" s="52"/>
      <c r="H144" s="52"/>
      <c r="I144" s="52"/>
      <c r="J144" s="52"/>
      <c r="M144" s="18">
        <f t="shared" si="4"/>
        <v>0</v>
      </c>
      <c r="O144" s="18">
        <f t="shared" si="5"/>
        <v>0</v>
      </c>
    </row>
    <row r="145" spans="2:15" ht="15.75" customHeight="1">
      <c r="B145" s="15">
        <v>141</v>
      </c>
      <c r="C145" s="53"/>
      <c r="D145" s="53"/>
      <c r="E145" s="52"/>
      <c r="F145" s="52"/>
      <c r="G145" s="52"/>
      <c r="H145" s="52"/>
      <c r="I145" s="52"/>
      <c r="J145" s="52"/>
      <c r="M145" s="18">
        <f t="shared" si="4"/>
        <v>0</v>
      </c>
      <c r="O145" s="18">
        <f t="shared" si="5"/>
        <v>0</v>
      </c>
    </row>
    <row r="146" spans="2:15" ht="15.75" customHeight="1">
      <c r="B146" s="15">
        <v>142</v>
      </c>
      <c r="C146" s="53"/>
      <c r="D146" s="53"/>
      <c r="E146" s="52"/>
      <c r="F146" s="52"/>
      <c r="G146" s="52"/>
      <c r="H146" s="52"/>
      <c r="I146" s="52"/>
      <c r="J146" s="52"/>
      <c r="M146" s="18">
        <f t="shared" si="4"/>
        <v>0</v>
      </c>
      <c r="O146" s="18">
        <f t="shared" si="5"/>
        <v>0</v>
      </c>
    </row>
    <row r="147" spans="2:15" ht="15.75" customHeight="1">
      <c r="B147" s="15">
        <v>143</v>
      </c>
      <c r="C147" s="53"/>
      <c r="D147" s="53"/>
      <c r="E147" s="52"/>
      <c r="F147" s="52"/>
      <c r="G147" s="52"/>
      <c r="H147" s="52"/>
      <c r="I147" s="52"/>
      <c r="J147" s="52"/>
      <c r="M147" s="18">
        <f t="shared" si="4"/>
        <v>0</v>
      </c>
      <c r="O147" s="18">
        <f t="shared" si="5"/>
        <v>0</v>
      </c>
    </row>
    <row r="148" spans="2:15" ht="15.75" customHeight="1">
      <c r="B148" s="15">
        <v>144</v>
      </c>
      <c r="C148" s="53"/>
      <c r="D148" s="53"/>
      <c r="E148" s="52"/>
      <c r="F148" s="52"/>
      <c r="G148" s="52"/>
      <c r="H148" s="52"/>
      <c r="I148" s="52"/>
      <c r="J148" s="52"/>
      <c r="M148" s="18">
        <f t="shared" ref="M148:M187" si="6">+K148+L148</f>
        <v>0</v>
      </c>
      <c r="O148" s="18">
        <f t="shared" ref="O148:O187" si="7">SUM(M148+N148)</f>
        <v>0</v>
      </c>
    </row>
    <row r="149" spans="2:15" ht="15.75" customHeight="1">
      <c r="B149" s="15">
        <v>145</v>
      </c>
      <c r="C149" s="53"/>
      <c r="D149" s="53"/>
      <c r="E149" s="52"/>
      <c r="F149" s="52"/>
      <c r="G149" s="52"/>
      <c r="H149" s="52"/>
      <c r="I149" s="52"/>
      <c r="J149" s="52"/>
      <c r="M149" s="18">
        <f t="shared" si="6"/>
        <v>0</v>
      </c>
      <c r="O149" s="18">
        <f t="shared" si="7"/>
        <v>0</v>
      </c>
    </row>
    <row r="150" spans="2:15" ht="15.75" customHeight="1">
      <c r="B150" s="15">
        <v>146</v>
      </c>
      <c r="C150" s="53"/>
      <c r="D150" s="53"/>
      <c r="E150" s="52"/>
      <c r="F150" s="52"/>
      <c r="G150" s="52"/>
      <c r="H150" s="52"/>
      <c r="I150" s="52"/>
      <c r="J150" s="52"/>
      <c r="M150" s="18">
        <f t="shared" si="6"/>
        <v>0</v>
      </c>
      <c r="O150" s="18">
        <f t="shared" si="7"/>
        <v>0</v>
      </c>
    </row>
    <row r="151" spans="2:15" ht="15.75" customHeight="1">
      <c r="B151" s="15">
        <v>147</v>
      </c>
      <c r="C151" s="53"/>
      <c r="D151" s="53"/>
      <c r="E151" s="52"/>
      <c r="F151" s="52"/>
      <c r="G151" s="52"/>
      <c r="H151" s="52"/>
      <c r="I151" s="52"/>
      <c r="J151" s="52"/>
      <c r="M151" s="18">
        <f t="shared" si="6"/>
        <v>0</v>
      </c>
      <c r="O151" s="18">
        <f t="shared" si="7"/>
        <v>0</v>
      </c>
    </row>
    <row r="152" spans="2:15" ht="15.75" customHeight="1">
      <c r="B152" s="15">
        <v>148</v>
      </c>
      <c r="C152" s="53"/>
      <c r="D152" s="53"/>
      <c r="E152" s="52"/>
      <c r="F152" s="52"/>
      <c r="G152" s="52"/>
      <c r="H152" s="52"/>
      <c r="I152" s="52"/>
      <c r="J152" s="52"/>
      <c r="M152" s="18">
        <f t="shared" si="6"/>
        <v>0</v>
      </c>
      <c r="O152" s="18">
        <f t="shared" si="7"/>
        <v>0</v>
      </c>
    </row>
    <row r="153" spans="2:15" ht="15.75" customHeight="1">
      <c r="B153" s="15">
        <v>149</v>
      </c>
      <c r="C153" s="53"/>
      <c r="D153" s="53"/>
      <c r="E153" s="52"/>
      <c r="F153" s="52"/>
      <c r="G153" s="52"/>
      <c r="H153" s="52"/>
      <c r="I153" s="52"/>
      <c r="J153" s="52"/>
      <c r="M153" s="18">
        <f t="shared" si="6"/>
        <v>0</v>
      </c>
      <c r="O153" s="18">
        <f t="shared" si="7"/>
        <v>0</v>
      </c>
    </row>
    <row r="154" spans="2:15" ht="15.75" customHeight="1">
      <c r="B154" s="15">
        <v>150</v>
      </c>
      <c r="C154" s="53"/>
      <c r="D154" s="53"/>
      <c r="E154" s="52"/>
      <c r="F154" s="52"/>
      <c r="G154" s="52"/>
      <c r="H154" s="52"/>
      <c r="I154" s="52"/>
      <c r="J154" s="52"/>
      <c r="M154" s="18">
        <f t="shared" si="6"/>
        <v>0</v>
      </c>
      <c r="O154" s="18">
        <f t="shared" si="7"/>
        <v>0</v>
      </c>
    </row>
    <row r="155" spans="2:15" ht="15.75" customHeight="1">
      <c r="B155" s="15">
        <v>151</v>
      </c>
      <c r="C155" s="53"/>
      <c r="D155" s="53"/>
      <c r="E155" s="52"/>
      <c r="F155" s="52"/>
      <c r="G155" s="52"/>
      <c r="H155" s="52"/>
      <c r="I155" s="52"/>
      <c r="J155" s="52"/>
      <c r="M155" s="18">
        <f t="shared" si="6"/>
        <v>0</v>
      </c>
      <c r="O155" s="18">
        <f t="shared" si="7"/>
        <v>0</v>
      </c>
    </row>
    <row r="156" spans="2:15" ht="15.75" customHeight="1">
      <c r="B156" s="15">
        <v>152</v>
      </c>
      <c r="C156" s="53"/>
      <c r="D156" s="53"/>
      <c r="E156" s="52"/>
      <c r="F156" s="52"/>
      <c r="G156" s="52"/>
      <c r="H156" s="52"/>
      <c r="I156" s="52"/>
      <c r="J156" s="52"/>
      <c r="M156" s="18">
        <f t="shared" si="6"/>
        <v>0</v>
      </c>
      <c r="O156" s="18">
        <f t="shared" si="7"/>
        <v>0</v>
      </c>
    </row>
    <row r="157" spans="2:15" ht="15.75" customHeight="1">
      <c r="B157" s="15">
        <v>153</v>
      </c>
      <c r="C157" s="53"/>
      <c r="D157" s="53"/>
      <c r="E157" s="52"/>
      <c r="F157" s="52"/>
      <c r="G157" s="52"/>
      <c r="H157" s="52"/>
      <c r="I157" s="52"/>
      <c r="J157" s="52"/>
      <c r="M157" s="18">
        <f t="shared" si="6"/>
        <v>0</v>
      </c>
      <c r="O157" s="18">
        <f t="shared" si="7"/>
        <v>0</v>
      </c>
    </row>
    <row r="158" spans="2:15" ht="15.75" customHeight="1">
      <c r="B158" s="15">
        <v>154</v>
      </c>
      <c r="C158" s="53"/>
      <c r="D158" s="53"/>
      <c r="E158" s="52"/>
      <c r="F158" s="52"/>
      <c r="G158" s="52"/>
      <c r="H158" s="52"/>
      <c r="I158" s="52"/>
      <c r="J158" s="52"/>
      <c r="M158" s="18">
        <f t="shared" si="6"/>
        <v>0</v>
      </c>
      <c r="O158" s="18">
        <f t="shared" si="7"/>
        <v>0</v>
      </c>
    </row>
    <row r="159" spans="2:15" ht="15.75" customHeight="1">
      <c r="C159" s="54"/>
      <c r="D159" s="54"/>
      <c r="E159" s="38"/>
      <c r="F159" s="38"/>
      <c r="G159" s="38"/>
      <c r="H159" s="38"/>
      <c r="I159" s="38"/>
      <c r="J159" s="38"/>
      <c r="M159" s="18">
        <f t="shared" si="6"/>
        <v>0</v>
      </c>
      <c r="O159" s="18">
        <f t="shared" si="7"/>
        <v>0</v>
      </c>
    </row>
    <row r="160" spans="2:15" ht="15.75" customHeight="1">
      <c r="C160" s="54"/>
      <c r="D160" s="54"/>
      <c r="E160" s="38"/>
      <c r="F160" s="38"/>
      <c r="G160" s="38"/>
      <c r="H160" s="38"/>
      <c r="I160" s="38"/>
      <c r="J160" s="38"/>
      <c r="M160" s="18">
        <f t="shared" si="6"/>
        <v>0</v>
      </c>
      <c r="O160" s="18">
        <f t="shared" si="7"/>
        <v>0</v>
      </c>
    </row>
    <row r="161" spans="3:15" ht="15.75" customHeight="1">
      <c r="C161" s="38"/>
      <c r="D161" s="38"/>
      <c r="E161" s="38"/>
      <c r="F161" s="38"/>
      <c r="G161" s="38"/>
      <c r="H161" s="38"/>
      <c r="I161" s="38"/>
      <c r="J161" s="38"/>
      <c r="M161" s="18">
        <f t="shared" si="6"/>
        <v>0</v>
      </c>
      <c r="O161" s="18">
        <f t="shared" si="7"/>
        <v>0</v>
      </c>
    </row>
    <row r="162" spans="3:15" ht="15.75" customHeight="1">
      <c r="C162" s="38"/>
      <c r="D162" s="38"/>
      <c r="E162" s="38"/>
      <c r="F162" s="38"/>
      <c r="G162" s="38"/>
      <c r="H162" s="38"/>
      <c r="I162" s="38"/>
      <c r="J162" s="38"/>
      <c r="M162" s="18">
        <f t="shared" si="6"/>
        <v>0</v>
      </c>
      <c r="O162" s="18">
        <f t="shared" si="7"/>
        <v>0</v>
      </c>
    </row>
    <row r="163" spans="3:15" ht="15.75" customHeight="1">
      <c r="C163" s="38"/>
      <c r="D163" s="38"/>
      <c r="E163" s="38"/>
      <c r="F163" s="38"/>
      <c r="G163" s="38"/>
      <c r="H163" s="38"/>
      <c r="I163" s="38"/>
      <c r="J163" s="38"/>
      <c r="M163" s="18">
        <f t="shared" si="6"/>
        <v>0</v>
      </c>
      <c r="O163" s="18">
        <f t="shared" si="7"/>
        <v>0</v>
      </c>
    </row>
    <row r="164" spans="3:15" ht="15.75" customHeight="1">
      <c r="C164" s="38"/>
      <c r="D164" s="38"/>
      <c r="E164" s="38"/>
      <c r="F164" s="38"/>
      <c r="G164" s="38"/>
      <c r="H164" s="38"/>
      <c r="I164" s="38"/>
      <c r="J164" s="38"/>
      <c r="M164" s="18">
        <f t="shared" si="6"/>
        <v>0</v>
      </c>
      <c r="O164" s="18">
        <f t="shared" si="7"/>
        <v>0</v>
      </c>
    </row>
    <row r="165" spans="3:15" ht="15.75" customHeight="1">
      <c r="C165" s="35"/>
      <c r="D165" s="35"/>
      <c r="E165" s="35"/>
      <c r="F165" s="35"/>
      <c r="G165" s="35"/>
      <c r="H165" s="35"/>
      <c r="I165" s="35"/>
      <c r="J165" s="35"/>
      <c r="M165" s="18">
        <f t="shared" si="6"/>
        <v>0</v>
      </c>
      <c r="O165" s="18">
        <f t="shared" si="7"/>
        <v>0</v>
      </c>
    </row>
    <row r="166" spans="3:15" ht="15.75" customHeight="1">
      <c r="C166" s="38"/>
      <c r="D166" s="38"/>
      <c r="E166" s="38"/>
      <c r="F166" s="38"/>
      <c r="G166" s="38"/>
      <c r="H166" s="38"/>
      <c r="I166" s="38"/>
      <c r="J166" s="38"/>
      <c r="M166" s="18">
        <f t="shared" si="6"/>
        <v>0</v>
      </c>
      <c r="O166" s="18">
        <f t="shared" si="7"/>
        <v>0</v>
      </c>
    </row>
    <row r="167" spans="3:15" ht="15.75" customHeight="1">
      <c r="C167" s="38"/>
      <c r="D167" s="38"/>
      <c r="E167" s="38"/>
      <c r="F167" s="38"/>
      <c r="G167" s="38"/>
      <c r="H167" s="38"/>
      <c r="I167" s="38"/>
      <c r="J167" s="38"/>
      <c r="M167" s="18">
        <f t="shared" si="6"/>
        <v>0</v>
      </c>
      <c r="O167" s="18">
        <f t="shared" si="7"/>
        <v>0</v>
      </c>
    </row>
    <row r="168" spans="3:15" ht="15.75" customHeight="1">
      <c r="C168" s="38"/>
      <c r="D168" s="38"/>
      <c r="E168" s="38"/>
      <c r="F168" s="38"/>
      <c r="G168" s="38"/>
      <c r="H168" s="38"/>
      <c r="I168" s="38"/>
      <c r="J168" s="38"/>
      <c r="M168" s="18">
        <f t="shared" si="6"/>
        <v>0</v>
      </c>
      <c r="O168" s="18">
        <f t="shared" si="7"/>
        <v>0</v>
      </c>
    </row>
    <row r="169" spans="3:15" ht="15.75" customHeight="1">
      <c r="C169" s="38"/>
      <c r="D169" s="38"/>
      <c r="E169" s="38"/>
      <c r="F169" s="38"/>
      <c r="G169" s="38"/>
      <c r="H169" s="38"/>
      <c r="I169" s="38"/>
      <c r="J169" s="38"/>
      <c r="M169" s="18">
        <f t="shared" si="6"/>
        <v>0</v>
      </c>
      <c r="O169" s="18">
        <f t="shared" si="7"/>
        <v>0</v>
      </c>
    </row>
    <row r="170" spans="3:15" ht="15.75" customHeight="1">
      <c r="C170" s="38"/>
      <c r="D170" s="38"/>
      <c r="E170" s="38"/>
      <c r="F170" s="38"/>
      <c r="G170" s="38"/>
      <c r="H170" s="38"/>
      <c r="I170" s="38"/>
      <c r="J170" s="38"/>
      <c r="M170" s="18">
        <f t="shared" si="6"/>
        <v>0</v>
      </c>
      <c r="O170" s="18">
        <f t="shared" si="7"/>
        <v>0</v>
      </c>
    </row>
    <row r="171" spans="3:15" ht="15.75" customHeight="1">
      <c r="C171" s="38"/>
      <c r="D171" s="38"/>
      <c r="E171" s="38"/>
      <c r="F171" s="38"/>
      <c r="G171" s="38"/>
      <c r="H171" s="38"/>
      <c r="I171" s="38"/>
      <c r="J171" s="38"/>
      <c r="M171" s="18">
        <f t="shared" si="6"/>
        <v>0</v>
      </c>
      <c r="O171" s="18">
        <f t="shared" si="7"/>
        <v>0</v>
      </c>
    </row>
    <row r="172" spans="3:15" ht="15.75" customHeight="1">
      <c r="C172" s="38"/>
      <c r="D172" s="38"/>
      <c r="E172" s="38"/>
      <c r="F172" s="38"/>
      <c r="G172" s="38"/>
      <c r="H172" s="38"/>
      <c r="I172" s="38"/>
      <c r="J172" s="38"/>
      <c r="M172" s="18">
        <f t="shared" si="6"/>
        <v>0</v>
      </c>
      <c r="O172" s="18">
        <f t="shared" si="7"/>
        <v>0</v>
      </c>
    </row>
    <row r="173" spans="3:15" ht="15.75" customHeight="1">
      <c r="C173" s="38"/>
      <c r="D173" s="38"/>
      <c r="E173" s="38"/>
      <c r="F173" s="38"/>
      <c r="G173" s="38"/>
      <c r="H173" s="38"/>
      <c r="I173" s="38"/>
      <c r="J173" s="38"/>
      <c r="M173" s="18">
        <f t="shared" si="6"/>
        <v>0</v>
      </c>
      <c r="O173" s="18">
        <f t="shared" si="7"/>
        <v>0</v>
      </c>
    </row>
    <row r="174" spans="3:15" ht="15.75" customHeight="1">
      <c r="C174" s="35"/>
      <c r="D174" s="35"/>
      <c r="E174" s="35"/>
      <c r="F174" s="35"/>
      <c r="G174" s="35"/>
      <c r="H174" s="35"/>
      <c r="I174" s="35"/>
      <c r="J174" s="35"/>
      <c r="M174" s="18">
        <f t="shared" si="6"/>
        <v>0</v>
      </c>
      <c r="O174" s="18">
        <f t="shared" si="7"/>
        <v>0</v>
      </c>
    </row>
    <row r="175" spans="3:15" ht="15.75" customHeight="1">
      <c r="C175" s="47"/>
      <c r="D175" s="47"/>
      <c r="E175" s="47"/>
      <c r="F175" s="47"/>
      <c r="G175" s="47"/>
      <c r="H175" s="47"/>
      <c r="I175" s="47"/>
      <c r="J175" s="47"/>
      <c r="M175" s="18">
        <f t="shared" si="6"/>
        <v>0</v>
      </c>
      <c r="O175" s="18">
        <f t="shared" si="7"/>
        <v>0</v>
      </c>
    </row>
    <row r="176" spans="3:15" ht="15.75" customHeight="1">
      <c r="C176" s="35"/>
      <c r="D176" s="35"/>
      <c r="E176" s="35"/>
      <c r="F176" s="35"/>
      <c r="G176" s="35"/>
      <c r="H176" s="35"/>
      <c r="I176" s="35"/>
      <c r="J176" s="35"/>
      <c r="M176" s="18">
        <f t="shared" si="6"/>
        <v>0</v>
      </c>
      <c r="O176" s="18">
        <f t="shared" si="7"/>
        <v>0</v>
      </c>
    </row>
    <row r="177" spans="2:15" ht="15.75" customHeight="1">
      <c r="C177" s="35"/>
      <c r="D177" s="35"/>
      <c r="E177" s="35"/>
      <c r="F177" s="35"/>
      <c r="G177" s="35"/>
      <c r="H177" s="35"/>
      <c r="I177" s="35"/>
      <c r="J177" s="35"/>
      <c r="M177" s="18">
        <f t="shared" si="6"/>
        <v>0</v>
      </c>
      <c r="O177" s="18">
        <f t="shared" si="7"/>
        <v>0</v>
      </c>
    </row>
    <row r="178" spans="2:15" ht="15.75" customHeight="1">
      <c r="C178" s="35"/>
      <c r="D178" s="35"/>
      <c r="E178" s="35"/>
      <c r="F178" s="35"/>
      <c r="G178" s="35"/>
      <c r="H178" s="35"/>
      <c r="I178" s="35"/>
      <c r="J178" s="35"/>
      <c r="M178" s="18">
        <f t="shared" si="6"/>
        <v>0</v>
      </c>
      <c r="O178" s="18">
        <f t="shared" si="7"/>
        <v>0</v>
      </c>
    </row>
    <row r="179" spans="2:15" ht="15.75" customHeight="1">
      <c r="C179" s="35"/>
      <c r="D179" s="35"/>
      <c r="E179" s="35"/>
      <c r="F179" s="35"/>
      <c r="G179" s="35"/>
      <c r="H179" s="35"/>
      <c r="I179" s="35"/>
      <c r="J179" s="35"/>
      <c r="M179" s="18">
        <f t="shared" si="6"/>
        <v>0</v>
      </c>
      <c r="O179" s="18">
        <f t="shared" si="7"/>
        <v>0</v>
      </c>
    </row>
    <row r="180" spans="2:15" ht="15.75" customHeight="1">
      <c r="C180" s="35"/>
      <c r="D180" s="35"/>
      <c r="E180" s="35"/>
      <c r="F180" s="35"/>
      <c r="G180" s="35"/>
      <c r="H180" s="35"/>
      <c r="I180" s="35"/>
      <c r="J180" s="35"/>
      <c r="M180" s="18">
        <f t="shared" si="6"/>
        <v>0</v>
      </c>
      <c r="O180" s="18">
        <f t="shared" si="7"/>
        <v>0</v>
      </c>
    </row>
    <row r="181" spans="2:15" ht="15.75" customHeight="1">
      <c r="C181" s="35"/>
      <c r="D181" s="35"/>
      <c r="E181" s="35"/>
      <c r="F181" s="35"/>
      <c r="G181" s="35"/>
      <c r="H181" s="35"/>
      <c r="I181" s="35"/>
      <c r="J181" s="35"/>
      <c r="M181" s="18">
        <f t="shared" si="6"/>
        <v>0</v>
      </c>
      <c r="O181" s="18">
        <f t="shared" si="7"/>
        <v>0</v>
      </c>
    </row>
    <row r="182" spans="2:15" ht="15.75" customHeight="1">
      <c r="C182" s="35"/>
      <c r="D182" s="35"/>
      <c r="E182" s="35"/>
      <c r="F182" s="35"/>
      <c r="G182" s="35"/>
      <c r="H182" s="35"/>
      <c r="I182" s="35"/>
      <c r="J182" s="35"/>
      <c r="M182" s="18">
        <f t="shared" si="6"/>
        <v>0</v>
      </c>
      <c r="O182" s="18">
        <f t="shared" si="7"/>
        <v>0</v>
      </c>
    </row>
    <row r="183" spans="2:15" ht="15.75" customHeight="1">
      <c r="C183" s="35"/>
      <c r="D183" s="35"/>
      <c r="E183" s="35"/>
      <c r="F183" s="35"/>
      <c r="G183" s="35"/>
      <c r="H183" s="35"/>
      <c r="I183" s="35"/>
      <c r="J183" s="35"/>
      <c r="M183" s="18">
        <f t="shared" si="6"/>
        <v>0</v>
      </c>
      <c r="O183" s="18">
        <f t="shared" si="7"/>
        <v>0</v>
      </c>
    </row>
    <row r="184" spans="2:15" ht="15.75" customHeight="1">
      <c r="C184" s="35"/>
      <c r="D184" s="35"/>
      <c r="E184" s="35"/>
      <c r="F184" s="35"/>
      <c r="G184" s="35"/>
      <c r="H184" s="35"/>
      <c r="I184" s="35"/>
      <c r="J184" s="35"/>
      <c r="M184" s="18">
        <f t="shared" si="6"/>
        <v>0</v>
      </c>
      <c r="O184" s="18">
        <f t="shared" si="7"/>
        <v>0</v>
      </c>
    </row>
    <row r="185" spans="2:15" ht="15.75" customHeight="1">
      <c r="C185" s="35"/>
      <c r="D185" s="35"/>
      <c r="E185" s="35"/>
      <c r="F185" s="35"/>
      <c r="G185" s="35"/>
      <c r="H185" s="35"/>
      <c r="I185" s="35"/>
      <c r="J185" s="35"/>
      <c r="M185" s="18">
        <f t="shared" si="6"/>
        <v>0</v>
      </c>
      <c r="O185" s="18">
        <f t="shared" si="7"/>
        <v>0</v>
      </c>
    </row>
    <row r="186" spans="2:15" ht="15.75" customHeight="1">
      <c r="B186" s="46"/>
      <c r="C186" s="35"/>
      <c r="D186" s="35"/>
      <c r="E186" s="35"/>
      <c r="F186" s="35"/>
      <c r="G186" s="35"/>
      <c r="H186" s="35"/>
      <c r="I186" s="35"/>
      <c r="J186" s="35"/>
      <c r="M186" s="18">
        <f t="shared" si="6"/>
        <v>0</v>
      </c>
      <c r="O186" s="18">
        <f t="shared" si="7"/>
        <v>0</v>
      </c>
    </row>
    <row r="187" spans="2:15" ht="15.75" customHeight="1">
      <c r="B187" s="46"/>
      <c r="C187" s="35"/>
      <c r="D187" s="35"/>
      <c r="E187" s="35"/>
      <c r="F187" s="35"/>
      <c r="G187" s="35"/>
      <c r="H187" s="35"/>
      <c r="I187" s="35"/>
      <c r="J187" s="35"/>
      <c r="M187" s="18">
        <f t="shared" si="6"/>
        <v>0</v>
      </c>
      <c r="O187" s="18">
        <f t="shared" si="7"/>
        <v>0</v>
      </c>
    </row>
  </sheetData>
  <sortState ref="A4:P18">
    <sortCondition ref="N4:N18"/>
  </sortState>
  <pageMargins left="0" right="0" top="0.25" bottom="0.25" header="0.5" footer="0.5"/>
  <pageSetup fitToHeight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187"/>
  <sheetViews>
    <sheetView topLeftCell="A11" workbookViewId="0">
      <selection activeCell="D24" sqref="D24"/>
    </sheetView>
  </sheetViews>
  <sheetFormatPr defaultColWidth="7.5703125" defaultRowHeight="15.75" customHeight="1"/>
  <cols>
    <col min="1" max="1" width="4.42578125" style="28" customWidth="1"/>
    <col min="2" max="2" width="6.140625" style="15" hidden="1" customWidth="1"/>
    <col min="3" max="3" width="26.5703125" style="16" customWidth="1"/>
    <col min="4" max="4" width="27.85546875" style="16" customWidth="1"/>
    <col min="5" max="5" width="6.5703125" style="16" hidden="1" customWidth="1"/>
    <col min="6" max="6" width="5.85546875" style="16" hidden="1" customWidth="1"/>
    <col min="7" max="7" width="6.140625" style="16" hidden="1" customWidth="1"/>
    <col min="8" max="8" width="6.42578125" style="16" hidden="1" customWidth="1"/>
    <col min="9" max="9" width="4.5703125" style="16" hidden="1" customWidth="1"/>
    <col min="10" max="10" width="5.140625" style="16" hidden="1" customWidth="1"/>
    <col min="11" max="11" width="9.42578125" style="17" customWidth="1"/>
    <col min="12" max="12" width="9.42578125" style="18" customWidth="1"/>
    <col min="13" max="13" width="10.85546875" style="18" customWidth="1"/>
    <col min="14" max="14" width="11.140625" style="17" customWidth="1"/>
    <col min="15" max="15" width="7.5703125" style="16" customWidth="1"/>
    <col min="16" max="16" width="10.140625" style="44" customWidth="1"/>
    <col min="17" max="16384" width="7.5703125" style="16"/>
  </cols>
  <sheetData>
    <row r="1" spans="1:16" ht="15.75" customHeight="1">
      <c r="C1" s="16" t="s">
        <v>12</v>
      </c>
    </row>
    <row r="2" spans="1:16" ht="15.75" customHeight="1">
      <c r="C2" s="16" t="s">
        <v>18</v>
      </c>
      <c r="K2" s="25">
        <f>MIN(K4:K151)</f>
        <v>17.007999999999999</v>
      </c>
      <c r="L2" s="45">
        <f>MIN(L4:L5151)</f>
        <v>17.134</v>
      </c>
      <c r="M2" s="26"/>
      <c r="N2" s="17">
        <f>MIN(N4:N151)</f>
        <v>16.821000000000002</v>
      </c>
    </row>
    <row r="3" spans="1:16" ht="15.75" customHeight="1">
      <c r="B3" s="27" t="s">
        <v>3</v>
      </c>
      <c r="C3" s="15" t="s">
        <v>0</v>
      </c>
      <c r="D3" s="15" t="s">
        <v>1</v>
      </c>
      <c r="E3" s="15" t="s">
        <v>29</v>
      </c>
      <c r="F3" s="15" t="s">
        <v>32</v>
      </c>
      <c r="G3" s="15" t="s">
        <v>31</v>
      </c>
      <c r="H3" s="15" t="s">
        <v>14</v>
      </c>
      <c r="I3" s="15" t="s">
        <v>1496</v>
      </c>
      <c r="J3" s="15" t="s">
        <v>276</v>
      </c>
      <c r="K3" s="17" t="s">
        <v>6</v>
      </c>
      <c r="L3" s="18" t="s">
        <v>7</v>
      </c>
      <c r="M3" s="18" t="s">
        <v>2</v>
      </c>
      <c r="N3" s="85" t="s">
        <v>8</v>
      </c>
      <c r="O3" s="16" t="s">
        <v>9</v>
      </c>
    </row>
    <row r="4" spans="1:16" ht="15.75" customHeight="1">
      <c r="A4" s="81">
        <v>1</v>
      </c>
      <c r="B4" s="82">
        <v>33</v>
      </c>
      <c r="C4" s="79" t="s">
        <v>270</v>
      </c>
      <c r="D4" s="79" t="s">
        <v>271</v>
      </c>
      <c r="E4" s="69"/>
      <c r="F4" s="69" t="s">
        <v>32</v>
      </c>
      <c r="G4" s="69"/>
      <c r="H4" s="69"/>
      <c r="I4" s="69"/>
      <c r="J4" s="69"/>
      <c r="K4" s="67">
        <v>17.376000000000001</v>
      </c>
      <c r="L4" s="83">
        <v>17.225000000000001</v>
      </c>
      <c r="M4" s="83">
        <f t="shared" ref="M4:M18" si="0">+K4+L4</f>
        <v>34.600999999999999</v>
      </c>
      <c r="N4" s="67">
        <v>16.821000000000002</v>
      </c>
      <c r="O4" s="83">
        <f t="shared" ref="O4:O18" si="1">SUM(M4+N4)</f>
        <v>51.421999999999997</v>
      </c>
      <c r="P4" s="190">
        <v>2780.4</v>
      </c>
    </row>
    <row r="5" spans="1:16" ht="15.75" customHeight="1">
      <c r="A5" s="81">
        <v>2</v>
      </c>
      <c r="B5" s="82">
        <v>5</v>
      </c>
      <c r="C5" s="79" t="s">
        <v>44</v>
      </c>
      <c r="D5" s="79" t="s">
        <v>45</v>
      </c>
      <c r="E5" s="69" t="s">
        <v>29</v>
      </c>
      <c r="F5" s="69" t="s">
        <v>32</v>
      </c>
      <c r="G5" s="69"/>
      <c r="H5" s="69"/>
      <c r="I5" s="69" t="s">
        <v>1496</v>
      </c>
      <c r="J5" s="69"/>
      <c r="K5" s="67">
        <v>17.486000000000001</v>
      </c>
      <c r="L5" s="83">
        <v>17.257000000000001</v>
      </c>
      <c r="M5" s="83">
        <f t="shared" si="0"/>
        <v>34.743000000000002</v>
      </c>
      <c r="N5" s="67">
        <v>17.071999999999999</v>
      </c>
      <c r="O5" s="83">
        <f t="shared" si="1"/>
        <v>51.814999999999998</v>
      </c>
      <c r="P5" s="190">
        <v>2383.1999999999998</v>
      </c>
    </row>
    <row r="6" spans="1:16" ht="15.75" customHeight="1">
      <c r="A6" s="81">
        <v>3</v>
      </c>
      <c r="B6" s="82">
        <v>57</v>
      </c>
      <c r="C6" s="79" t="s">
        <v>317</v>
      </c>
      <c r="D6" s="79" t="s">
        <v>318</v>
      </c>
      <c r="E6" s="69" t="s">
        <v>29</v>
      </c>
      <c r="F6" s="69" t="s">
        <v>32</v>
      </c>
      <c r="G6" s="69" t="s">
        <v>31</v>
      </c>
      <c r="H6" s="69"/>
      <c r="I6" s="69"/>
      <c r="J6" s="69"/>
      <c r="K6" s="67">
        <v>17.071999999999999</v>
      </c>
      <c r="L6" s="83">
        <v>17.581</v>
      </c>
      <c r="M6" s="83">
        <f t="shared" si="0"/>
        <v>34.652999999999999</v>
      </c>
      <c r="N6" s="67">
        <v>17.166</v>
      </c>
      <c r="O6" s="83">
        <f t="shared" si="1"/>
        <v>51.819000000000003</v>
      </c>
      <c r="P6" s="190">
        <v>1986</v>
      </c>
    </row>
    <row r="7" spans="1:16" ht="15.75" customHeight="1">
      <c r="A7" s="81">
        <v>4</v>
      </c>
      <c r="B7" s="82">
        <v>65</v>
      </c>
      <c r="C7" s="79" t="s">
        <v>332</v>
      </c>
      <c r="D7" s="79" t="s">
        <v>333</v>
      </c>
      <c r="E7" s="69"/>
      <c r="F7" s="69" t="s">
        <v>32</v>
      </c>
      <c r="G7" s="69" t="s">
        <v>31</v>
      </c>
      <c r="H7" s="69" t="s">
        <v>14</v>
      </c>
      <c r="I7" s="69"/>
      <c r="J7" s="69"/>
      <c r="K7" s="67">
        <v>17.460999999999999</v>
      </c>
      <c r="L7" s="83">
        <v>17.425000000000001</v>
      </c>
      <c r="M7" s="83">
        <f t="shared" si="0"/>
        <v>34.885999999999996</v>
      </c>
      <c r="N7" s="67">
        <v>17.074000000000002</v>
      </c>
      <c r="O7" s="83">
        <f t="shared" si="1"/>
        <v>51.959999999999994</v>
      </c>
      <c r="P7" s="190">
        <v>1721.2</v>
      </c>
    </row>
    <row r="8" spans="1:16" ht="15.75" customHeight="1">
      <c r="A8" s="81">
        <v>5</v>
      </c>
      <c r="B8" s="82">
        <v>58</v>
      </c>
      <c r="C8" s="79" t="s">
        <v>319</v>
      </c>
      <c r="D8" s="79" t="s">
        <v>320</v>
      </c>
      <c r="E8" s="69" t="s">
        <v>29</v>
      </c>
      <c r="F8" s="69" t="s">
        <v>32</v>
      </c>
      <c r="G8" s="69" t="s">
        <v>31</v>
      </c>
      <c r="H8" s="69"/>
      <c r="I8" s="69"/>
      <c r="J8" s="69"/>
      <c r="K8" s="67">
        <v>17.379000000000001</v>
      </c>
      <c r="L8" s="83">
        <v>17.457000000000001</v>
      </c>
      <c r="M8" s="83">
        <f t="shared" si="0"/>
        <v>34.835999999999999</v>
      </c>
      <c r="N8" s="67">
        <v>17.128</v>
      </c>
      <c r="O8" s="83">
        <f t="shared" si="1"/>
        <v>51.963999999999999</v>
      </c>
      <c r="P8" s="190">
        <v>1324</v>
      </c>
    </row>
    <row r="9" spans="1:16" ht="15.75" customHeight="1">
      <c r="A9" s="81">
        <v>6</v>
      </c>
      <c r="B9" s="82">
        <v>118</v>
      </c>
      <c r="C9" s="79" t="s">
        <v>432</v>
      </c>
      <c r="D9" s="79" t="s">
        <v>433</v>
      </c>
      <c r="E9" s="69" t="s">
        <v>29</v>
      </c>
      <c r="F9" s="69" t="s">
        <v>32</v>
      </c>
      <c r="G9" s="69" t="s">
        <v>31</v>
      </c>
      <c r="H9" s="69" t="s">
        <v>14</v>
      </c>
      <c r="I9" s="69"/>
      <c r="J9" s="69"/>
      <c r="K9" s="67">
        <v>17.611000000000001</v>
      </c>
      <c r="L9" s="83">
        <v>17.393999999999998</v>
      </c>
      <c r="M9" s="83">
        <f t="shared" si="0"/>
        <v>35.004999999999995</v>
      </c>
      <c r="N9" s="67">
        <v>17.245000000000001</v>
      </c>
      <c r="O9" s="83">
        <f t="shared" si="1"/>
        <v>52.25</v>
      </c>
      <c r="P9" s="190">
        <v>1059.2</v>
      </c>
    </row>
    <row r="10" spans="1:16" ht="15.75" customHeight="1">
      <c r="A10" s="81">
        <v>7</v>
      </c>
      <c r="B10" s="82">
        <v>17</v>
      </c>
      <c r="C10" s="79" t="s">
        <v>239</v>
      </c>
      <c r="D10" s="79" t="s">
        <v>240</v>
      </c>
      <c r="E10" s="69" t="s">
        <v>29</v>
      </c>
      <c r="F10" s="69" t="s">
        <v>32</v>
      </c>
      <c r="G10" s="69"/>
      <c r="H10" s="69"/>
      <c r="I10" s="69"/>
      <c r="J10" s="69"/>
      <c r="K10" s="67">
        <v>17.559000000000001</v>
      </c>
      <c r="L10" s="83">
        <v>17.396000000000001</v>
      </c>
      <c r="M10" s="83">
        <f t="shared" si="0"/>
        <v>34.954999999999998</v>
      </c>
      <c r="N10" s="67">
        <v>17.349</v>
      </c>
      <c r="O10" s="83">
        <f t="shared" si="1"/>
        <v>52.304000000000002</v>
      </c>
      <c r="P10" s="190">
        <v>794.4</v>
      </c>
    </row>
    <row r="11" spans="1:16" ht="15.75" customHeight="1">
      <c r="A11" s="81">
        <v>8</v>
      </c>
      <c r="B11" s="82">
        <v>130</v>
      </c>
      <c r="C11" s="79" t="s">
        <v>453</v>
      </c>
      <c r="D11" s="79" t="s">
        <v>454</v>
      </c>
      <c r="E11" s="69"/>
      <c r="F11" s="69" t="s">
        <v>32</v>
      </c>
      <c r="G11" s="69" t="s">
        <v>31</v>
      </c>
      <c r="H11" s="69" t="s">
        <v>14</v>
      </c>
      <c r="I11" s="69"/>
      <c r="J11" s="69" t="s">
        <v>276</v>
      </c>
      <c r="K11" s="67">
        <v>17.347000000000001</v>
      </c>
      <c r="L11" s="83">
        <v>17.576000000000001</v>
      </c>
      <c r="M11" s="83">
        <f t="shared" si="0"/>
        <v>34.923000000000002</v>
      </c>
      <c r="N11" s="67">
        <v>17.393999999999998</v>
      </c>
      <c r="O11" s="83">
        <f t="shared" si="1"/>
        <v>52.317</v>
      </c>
      <c r="P11" s="190">
        <v>529.6</v>
      </c>
    </row>
    <row r="12" spans="1:16" ht="15.75" customHeight="1">
      <c r="A12" s="81">
        <v>9</v>
      </c>
      <c r="B12" s="82">
        <v>79</v>
      </c>
      <c r="C12" s="79" t="s">
        <v>360</v>
      </c>
      <c r="D12" s="79" t="s">
        <v>361</v>
      </c>
      <c r="E12" s="69"/>
      <c r="F12" s="69" t="s">
        <v>32</v>
      </c>
      <c r="G12" s="69" t="s">
        <v>31</v>
      </c>
      <c r="H12" s="69"/>
      <c r="I12" s="69"/>
      <c r="J12" s="69"/>
      <c r="K12" s="67">
        <v>17.484999999999999</v>
      </c>
      <c r="L12" s="83">
        <v>17.486000000000001</v>
      </c>
      <c r="M12" s="83">
        <f t="shared" si="0"/>
        <v>34.971000000000004</v>
      </c>
      <c r="N12" s="67">
        <v>17.536999999999999</v>
      </c>
      <c r="O12" s="83">
        <f t="shared" si="1"/>
        <v>52.508000000000003</v>
      </c>
      <c r="P12" s="190">
        <v>397.2</v>
      </c>
    </row>
    <row r="13" spans="1:16" ht="15.75" customHeight="1">
      <c r="A13" s="81">
        <v>10</v>
      </c>
      <c r="B13" s="82">
        <v>47</v>
      </c>
      <c r="C13" s="79" t="s">
        <v>299</v>
      </c>
      <c r="D13" s="79" t="s">
        <v>300</v>
      </c>
      <c r="E13" s="69"/>
      <c r="F13" s="69" t="s">
        <v>32</v>
      </c>
      <c r="G13" s="69"/>
      <c r="H13" s="69" t="s">
        <v>14</v>
      </c>
      <c r="I13" s="69"/>
      <c r="J13" s="69"/>
      <c r="K13" s="67">
        <v>17.216000000000001</v>
      </c>
      <c r="L13" s="83">
        <v>17.134</v>
      </c>
      <c r="M13" s="83">
        <f t="shared" si="0"/>
        <v>34.35</v>
      </c>
      <c r="N13" s="67">
        <v>22.033000000000001</v>
      </c>
      <c r="O13" s="83">
        <f t="shared" si="1"/>
        <v>56.383000000000003</v>
      </c>
      <c r="P13" s="190">
        <v>264.8</v>
      </c>
    </row>
    <row r="14" spans="1:16" ht="15.75" customHeight="1">
      <c r="B14" s="15">
        <v>69</v>
      </c>
      <c r="C14" s="54" t="s">
        <v>340</v>
      </c>
      <c r="D14" s="54" t="s">
        <v>341</v>
      </c>
      <c r="E14" s="47" t="s">
        <v>29</v>
      </c>
      <c r="F14" s="47" t="s">
        <v>32</v>
      </c>
      <c r="G14" s="47" t="s">
        <v>31</v>
      </c>
      <c r="H14" s="47" t="s">
        <v>14</v>
      </c>
      <c r="I14" s="47"/>
      <c r="J14" s="47" t="s">
        <v>276</v>
      </c>
      <c r="K14" s="17">
        <v>17.138000000000002</v>
      </c>
      <c r="L14" s="18">
        <v>17.332000000000001</v>
      </c>
      <c r="M14" s="18">
        <f t="shared" si="0"/>
        <v>34.47</v>
      </c>
      <c r="N14" s="17">
        <v>22.143999999999998</v>
      </c>
      <c r="O14" s="18">
        <f t="shared" si="1"/>
        <v>56.613999999999997</v>
      </c>
    </row>
    <row r="15" spans="1:16" ht="15.75" customHeight="1">
      <c r="B15" s="15">
        <v>126</v>
      </c>
      <c r="C15" s="54" t="s">
        <v>1478</v>
      </c>
      <c r="D15" s="54" t="s">
        <v>448</v>
      </c>
      <c r="E15" s="47"/>
      <c r="F15" s="47" t="s">
        <v>32</v>
      </c>
      <c r="G15" s="47" t="s">
        <v>31</v>
      </c>
      <c r="H15" s="47"/>
      <c r="I15" s="47"/>
      <c r="J15" s="47"/>
      <c r="K15" s="17">
        <v>17.331</v>
      </c>
      <c r="L15" s="18">
        <v>17.376999999999999</v>
      </c>
      <c r="M15" s="18">
        <f t="shared" si="0"/>
        <v>34.707999999999998</v>
      </c>
      <c r="N15" s="17">
        <v>22.213999999999999</v>
      </c>
      <c r="O15" s="18">
        <f t="shared" si="1"/>
        <v>56.921999999999997</v>
      </c>
    </row>
    <row r="16" spans="1:16" ht="15.75" customHeight="1">
      <c r="B16" s="15">
        <v>103</v>
      </c>
      <c r="C16" s="54" t="s">
        <v>406</v>
      </c>
      <c r="D16" s="54" t="s">
        <v>407</v>
      </c>
      <c r="E16" s="47" t="s">
        <v>29</v>
      </c>
      <c r="F16" s="47" t="s">
        <v>32</v>
      </c>
      <c r="G16" s="47" t="s">
        <v>31</v>
      </c>
      <c r="H16" s="47"/>
      <c r="I16" s="47" t="s">
        <v>1496</v>
      </c>
      <c r="J16" s="47"/>
      <c r="K16" s="17">
        <v>17.385999999999999</v>
      </c>
      <c r="L16" s="18">
        <v>17.510999999999999</v>
      </c>
      <c r="M16" s="18">
        <f t="shared" si="0"/>
        <v>34.896999999999998</v>
      </c>
      <c r="N16" s="17">
        <v>22.234999999999999</v>
      </c>
      <c r="O16" s="18">
        <f t="shared" si="1"/>
        <v>57.131999999999998</v>
      </c>
    </row>
    <row r="17" spans="1:15" ht="15.75" customHeight="1">
      <c r="B17" s="15">
        <v>101</v>
      </c>
      <c r="C17" s="54" t="s">
        <v>402</v>
      </c>
      <c r="D17" s="54" t="s">
        <v>403</v>
      </c>
      <c r="E17" s="47" t="s">
        <v>29</v>
      </c>
      <c r="F17" s="47" t="s">
        <v>32</v>
      </c>
      <c r="G17" s="47" t="s">
        <v>31</v>
      </c>
      <c r="H17" s="47"/>
      <c r="I17" s="47"/>
      <c r="J17" s="47"/>
      <c r="K17" s="17">
        <v>17.242999999999999</v>
      </c>
      <c r="L17" s="18">
        <v>17.763999999999999</v>
      </c>
      <c r="M17" s="18">
        <f t="shared" si="0"/>
        <v>35.006999999999998</v>
      </c>
      <c r="N17" s="17">
        <v>22.716999999999999</v>
      </c>
      <c r="O17" s="18">
        <f t="shared" si="1"/>
        <v>57.723999999999997</v>
      </c>
    </row>
    <row r="18" spans="1:15" ht="15.75" customHeight="1">
      <c r="B18" s="15">
        <v>123</v>
      </c>
      <c r="C18" s="54" t="s">
        <v>441</v>
      </c>
      <c r="D18" s="54" t="s">
        <v>1708</v>
      </c>
      <c r="E18" s="47" t="s">
        <v>29</v>
      </c>
      <c r="F18" s="47" t="s">
        <v>32</v>
      </c>
      <c r="G18" s="47" t="s">
        <v>31</v>
      </c>
      <c r="H18" s="47" t="s">
        <v>14</v>
      </c>
      <c r="I18" s="47"/>
      <c r="J18" s="47"/>
      <c r="K18" s="17">
        <v>17.768999999999998</v>
      </c>
      <c r="L18" s="18">
        <v>17.271999999999998</v>
      </c>
      <c r="M18" s="18">
        <f t="shared" si="0"/>
        <v>35.040999999999997</v>
      </c>
      <c r="N18" s="17">
        <v>29.515000000000001</v>
      </c>
      <c r="O18" s="18">
        <f t="shared" si="1"/>
        <v>64.555999999999997</v>
      </c>
    </row>
    <row r="19" spans="1:15" ht="15.75" customHeight="1">
      <c r="A19" s="81"/>
      <c r="B19" s="82"/>
      <c r="C19" s="79"/>
      <c r="D19" s="79"/>
      <c r="E19" s="69"/>
      <c r="F19" s="69"/>
      <c r="G19" s="69"/>
      <c r="H19" s="69"/>
      <c r="I19" s="69"/>
      <c r="J19" s="69"/>
      <c r="K19" s="67"/>
      <c r="L19" s="83"/>
      <c r="M19" s="83"/>
      <c r="N19" s="67"/>
      <c r="O19" s="83"/>
    </row>
    <row r="20" spans="1:15" ht="15.75" customHeight="1">
      <c r="B20" s="15">
        <v>124</v>
      </c>
      <c r="C20" s="53" t="s">
        <v>443</v>
      </c>
      <c r="D20" s="53" t="s">
        <v>444</v>
      </c>
      <c r="E20" s="52"/>
      <c r="F20" s="52" t="s">
        <v>236</v>
      </c>
      <c r="G20" s="52" t="s">
        <v>31</v>
      </c>
      <c r="H20" s="52" t="s">
        <v>14</v>
      </c>
      <c r="I20" s="52"/>
      <c r="J20" s="52"/>
      <c r="K20" s="17">
        <v>17.463999999999999</v>
      </c>
      <c r="L20" s="18">
        <v>17.616</v>
      </c>
      <c r="M20" s="18">
        <f t="shared" ref="M20:M83" si="2">+K20+L20</f>
        <v>35.08</v>
      </c>
      <c r="O20" s="18">
        <f t="shared" ref="O20:O83" si="3">SUM(M20+N20)</f>
        <v>35.08</v>
      </c>
    </row>
    <row r="21" spans="1:15" ht="15.75" customHeight="1">
      <c r="B21" s="15">
        <v>64</v>
      </c>
      <c r="C21" s="53" t="s">
        <v>48</v>
      </c>
      <c r="D21" s="53" t="s">
        <v>331</v>
      </c>
      <c r="E21" s="52" t="s">
        <v>29</v>
      </c>
      <c r="F21" s="52" t="s">
        <v>32</v>
      </c>
      <c r="G21" s="52" t="s">
        <v>31</v>
      </c>
      <c r="H21" s="52"/>
      <c r="I21" s="52"/>
      <c r="J21" s="52"/>
      <c r="K21" s="17">
        <v>17.547000000000001</v>
      </c>
      <c r="L21" s="18">
        <v>17.559000000000001</v>
      </c>
      <c r="M21" s="18">
        <f t="shared" si="2"/>
        <v>35.106000000000002</v>
      </c>
      <c r="O21" s="18">
        <f t="shared" si="3"/>
        <v>35.106000000000002</v>
      </c>
    </row>
    <row r="22" spans="1:15" ht="15.75" customHeight="1">
      <c r="B22" s="15">
        <v>54</v>
      </c>
      <c r="C22" s="53" t="s">
        <v>312</v>
      </c>
      <c r="D22" s="53" t="s">
        <v>313</v>
      </c>
      <c r="E22" s="52" t="s">
        <v>29</v>
      </c>
      <c r="F22" s="52"/>
      <c r="G22" s="52" t="s">
        <v>31</v>
      </c>
      <c r="H22" s="52" t="s">
        <v>14</v>
      </c>
      <c r="I22" s="52"/>
      <c r="J22" s="52"/>
      <c r="K22" s="17">
        <v>17.608000000000001</v>
      </c>
      <c r="L22" s="18">
        <v>17.509</v>
      </c>
      <c r="M22" s="18">
        <f t="shared" si="2"/>
        <v>35.117000000000004</v>
      </c>
      <c r="O22" s="18">
        <f t="shared" si="3"/>
        <v>35.117000000000004</v>
      </c>
    </row>
    <row r="23" spans="1:15" ht="15.75" customHeight="1">
      <c r="B23" s="15">
        <v>15</v>
      </c>
      <c r="C23" s="53" t="s">
        <v>234</v>
      </c>
      <c r="D23" s="53" t="s">
        <v>1707</v>
      </c>
      <c r="E23" s="52" t="s">
        <v>29</v>
      </c>
      <c r="F23" s="52" t="s">
        <v>32</v>
      </c>
      <c r="G23" s="52"/>
      <c r="H23" s="52" t="s">
        <v>14</v>
      </c>
      <c r="I23" s="52"/>
      <c r="J23" s="52"/>
      <c r="K23" s="17">
        <v>17.917999999999999</v>
      </c>
      <c r="L23" s="18">
        <v>17.234999999999999</v>
      </c>
      <c r="M23" s="18">
        <f t="shared" si="2"/>
        <v>35.152999999999999</v>
      </c>
      <c r="O23" s="18">
        <f t="shared" si="3"/>
        <v>35.152999999999999</v>
      </c>
    </row>
    <row r="24" spans="1:15" ht="15.75" customHeight="1">
      <c r="B24" s="15">
        <v>23</v>
      </c>
      <c r="C24" s="53" t="s">
        <v>251</v>
      </c>
      <c r="D24" s="53" t="s">
        <v>88</v>
      </c>
      <c r="E24" s="52" t="s">
        <v>29</v>
      </c>
      <c r="F24" s="52"/>
      <c r="G24" s="52"/>
      <c r="H24" s="52" t="s">
        <v>14</v>
      </c>
      <c r="I24" s="52"/>
      <c r="J24" s="52"/>
      <c r="K24" s="17">
        <v>17.611000000000001</v>
      </c>
      <c r="L24" s="18">
        <v>17.547999999999998</v>
      </c>
      <c r="M24" s="18">
        <f t="shared" si="2"/>
        <v>35.158999999999999</v>
      </c>
      <c r="O24" s="18">
        <f t="shared" si="3"/>
        <v>35.158999999999999</v>
      </c>
    </row>
    <row r="25" spans="1:15" ht="15.75" customHeight="1">
      <c r="B25" s="15">
        <v>36</v>
      </c>
      <c r="C25" s="53" t="s">
        <v>277</v>
      </c>
      <c r="D25" s="53" t="s">
        <v>278</v>
      </c>
      <c r="E25" s="52" t="s">
        <v>29</v>
      </c>
      <c r="F25" s="52"/>
      <c r="G25" s="52"/>
      <c r="H25" s="52" t="s">
        <v>14</v>
      </c>
      <c r="I25" s="52"/>
      <c r="J25" s="52"/>
      <c r="K25" s="17">
        <v>17.449000000000002</v>
      </c>
      <c r="L25" s="18">
        <v>17.71</v>
      </c>
      <c r="M25" s="18">
        <f t="shared" si="2"/>
        <v>35.159000000000006</v>
      </c>
      <c r="O25" s="18">
        <f t="shared" si="3"/>
        <v>35.159000000000006</v>
      </c>
    </row>
    <row r="26" spans="1:15" ht="15.75" customHeight="1">
      <c r="B26" s="15">
        <v>109</v>
      </c>
      <c r="C26" s="53" t="s">
        <v>416</v>
      </c>
      <c r="D26" s="53" t="s">
        <v>417</v>
      </c>
      <c r="E26" s="52" t="s">
        <v>29</v>
      </c>
      <c r="F26" s="52" t="s">
        <v>32</v>
      </c>
      <c r="G26" s="52" t="s">
        <v>31</v>
      </c>
      <c r="H26" s="52" t="s">
        <v>14</v>
      </c>
      <c r="I26" s="52"/>
      <c r="J26" s="52" t="s">
        <v>276</v>
      </c>
      <c r="K26" s="17">
        <v>17.492000000000001</v>
      </c>
      <c r="L26" s="18">
        <v>17.702000000000002</v>
      </c>
      <c r="M26" s="18">
        <f t="shared" si="2"/>
        <v>35.194000000000003</v>
      </c>
      <c r="O26" s="18">
        <f t="shared" si="3"/>
        <v>35.194000000000003</v>
      </c>
    </row>
    <row r="27" spans="1:15" ht="15.75" customHeight="1">
      <c r="B27" s="15">
        <v>51</v>
      </c>
      <c r="C27" s="53" t="s">
        <v>306</v>
      </c>
      <c r="D27" s="53" t="s">
        <v>307</v>
      </c>
      <c r="E27" s="52"/>
      <c r="F27" s="52" t="s">
        <v>32</v>
      </c>
      <c r="G27" s="52"/>
      <c r="H27" s="52" t="s">
        <v>14</v>
      </c>
      <c r="I27" s="52"/>
      <c r="J27" s="52"/>
      <c r="K27" s="17">
        <v>17.745999999999999</v>
      </c>
      <c r="L27" s="18">
        <v>17.454999999999998</v>
      </c>
      <c r="M27" s="18">
        <f t="shared" si="2"/>
        <v>35.200999999999993</v>
      </c>
      <c r="O27" s="18">
        <f t="shared" si="3"/>
        <v>35.200999999999993</v>
      </c>
    </row>
    <row r="28" spans="1:15" ht="15.75" customHeight="1">
      <c r="B28" s="15">
        <v>97</v>
      </c>
      <c r="C28" s="53" t="s">
        <v>394</v>
      </c>
      <c r="D28" s="53" t="s">
        <v>395</v>
      </c>
      <c r="E28" s="52" t="s">
        <v>29</v>
      </c>
      <c r="F28" s="52" t="s">
        <v>32</v>
      </c>
      <c r="G28" s="52" t="s">
        <v>31</v>
      </c>
      <c r="H28" s="52" t="s">
        <v>14</v>
      </c>
      <c r="I28" s="52"/>
      <c r="J28" s="52"/>
      <c r="K28" s="17">
        <v>17.484000000000002</v>
      </c>
      <c r="L28" s="18">
        <v>17.724</v>
      </c>
      <c r="M28" s="18">
        <f t="shared" si="2"/>
        <v>35.207999999999998</v>
      </c>
      <c r="O28" s="18">
        <f t="shared" si="3"/>
        <v>35.207999999999998</v>
      </c>
    </row>
    <row r="29" spans="1:15" ht="15.75" customHeight="1">
      <c r="B29" s="15">
        <v>14</v>
      </c>
      <c r="C29" s="53" t="s">
        <v>230</v>
      </c>
      <c r="D29" s="53" t="s">
        <v>231</v>
      </c>
      <c r="E29" s="52" t="s">
        <v>29</v>
      </c>
      <c r="F29" s="52" t="s">
        <v>32</v>
      </c>
      <c r="G29" s="52"/>
      <c r="H29" s="52" t="s">
        <v>14</v>
      </c>
      <c r="I29" s="52" t="s">
        <v>1496</v>
      </c>
      <c r="J29" s="52"/>
      <c r="K29" s="17">
        <v>17.613</v>
      </c>
      <c r="L29" s="18">
        <v>17.693000000000001</v>
      </c>
      <c r="M29" s="18">
        <f t="shared" si="2"/>
        <v>35.305999999999997</v>
      </c>
      <c r="O29" s="18">
        <f t="shared" si="3"/>
        <v>35.305999999999997</v>
      </c>
    </row>
    <row r="30" spans="1:15" ht="15.75" customHeight="1">
      <c r="B30" s="15">
        <v>105</v>
      </c>
      <c r="C30" s="53" t="s">
        <v>301</v>
      </c>
      <c r="D30" s="53" t="s">
        <v>410</v>
      </c>
      <c r="E30" s="52"/>
      <c r="F30" s="52" t="s">
        <v>32</v>
      </c>
      <c r="G30" s="52" t="s">
        <v>31</v>
      </c>
      <c r="H30" s="52"/>
      <c r="I30" s="52"/>
      <c r="J30" s="52"/>
      <c r="K30" s="17">
        <v>17.788</v>
      </c>
      <c r="L30" s="18">
        <v>17.553999999999998</v>
      </c>
      <c r="M30" s="18">
        <f t="shared" si="2"/>
        <v>35.341999999999999</v>
      </c>
      <c r="O30" s="18">
        <f t="shared" si="3"/>
        <v>35.341999999999999</v>
      </c>
    </row>
    <row r="31" spans="1:15" ht="15.75" customHeight="1">
      <c r="B31" s="15">
        <v>11</v>
      </c>
      <c r="C31" s="53" t="s">
        <v>226</v>
      </c>
      <c r="D31" s="53" t="s">
        <v>227</v>
      </c>
      <c r="E31" s="52" t="s">
        <v>29</v>
      </c>
      <c r="F31" s="52" t="s">
        <v>32</v>
      </c>
      <c r="G31" s="52"/>
      <c r="H31" s="52"/>
      <c r="I31" s="52"/>
      <c r="J31" s="52"/>
      <c r="K31" s="17">
        <v>17.494</v>
      </c>
      <c r="L31" s="18">
        <v>17.867999999999999</v>
      </c>
      <c r="M31" s="18">
        <f t="shared" si="2"/>
        <v>35.361999999999995</v>
      </c>
      <c r="O31" s="18">
        <f t="shared" si="3"/>
        <v>35.361999999999995</v>
      </c>
    </row>
    <row r="32" spans="1:15" ht="15.75" customHeight="1">
      <c r="B32" s="15">
        <v>74</v>
      </c>
      <c r="C32" s="53" t="s">
        <v>350</v>
      </c>
      <c r="D32" s="53" t="s">
        <v>351</v>
      </c>
      <c r="E32" s="52" t="s">
        <v>29</v>
      </c>
      <c r="F32" s="52" t="s">
        <v>32</v>
      </c>
      <c r="G32" s="52" t="s">
        <v>31</v>
      </c>
      <c r="H32" s="52" t="s">
        <v>14</v>
      </c>
      <c r="I32" s="52"/>
      <c r="J32" s="52"/>
      <c r="K32" s="17">
        <v>17.629000000000001</v>
      </c>
      <c r="L32" s="18">
        <v>17.754000000000001</v>
      </c>
      <c r="M32" s="18">
        <f t="shared" si="2"/>
        <v>35.383000000000003</v>
      </c>
      <c r="O32" s="18">
        <f t="shared" si="3"/>
        <v>35.383000000000003</v>
      </c>
    </row>
    <row r="33" spans="2:15" ht="15.75" customHeight="1">
      <c r="B33" s="15">
        <v>26</v>
      </c>
      <c r="C33" s="53" t="s">
        <v>256</v>
      </c>
      <c r="D33" s="53" t="s">
        <v>257</v>
      </c>
      <c r="E33" s="52" t="s">
        <v>29</v>
      </c>
      <c r="F33" s="52" t="s">
        <v>32</v>
      </c>
      <c r="G33" s="52"/>
      <c r="H33" s="52" t="s">
        <v>14</v>
      </c>
      <c r="I33" s="52"/>
      <c r="J33" s="52"/>
      <c r="K33" s="17">
        <v>17.637</v>
      </c>
      <c r="L33" s="18">
        <v>17.748999999999999</v>
      </c>
      <c r="M33" s="18">
        <f t="shared" si="2"/>
        <v>35.385999999999996</v>
      </c>
      <c r="O33" s="18">
        <f t="shared" si="3"/>
        <v>35.385999999999996</v>
      </c>
    </row>
    <row r="34" spans="2:15" ht="15.75" customHeight="1">
      <c r="B34" s="15">
        <v>84</v>
      </c>
      <c r="C34" s="53" t="s">
        <v>369</v>
      </c>
      <c r="D34" s="53" t="s">
        <v>370</v>
      </c>
      <c r="E34" s="52" t="s">
        <v>29</v>
      </c>
      <c r="F34" s="52"/>
      <c r="G34" s="52" t="s">
        <v>31</v>
      </c>
      <c r="H34" s="52" t="s">
        <v>14</v>
      </c>
      <c r="I34" s="52"/>
      <c r="J34" s="52"/>
      <c r="K34" s="17">
        <v>17.751999999999999</v>
      </c>
      <c r="L34" s="18">
        <v>17.646000000000001</v>
      </c>
      <c r="M34" s="18">
        <f t="shared" si="2"/>
        <v>35.397999999999996</v>
      </c>
      <c r="O34" s="18">
        <f t="shared" si="3"/>
        <v>35.397999999999996</v>
      </c>
    </row>
    <row r="35" spans="2:15" ht="15.75" customHeight="1">
      <c r="B35" s="15">
        <v>28</v>
      </c>
      <c r="C35" s="53" t="s">
        <v>260</v>
      </c>
      <c r="D35" s="53" t="s">
        <v>261</v>
      </c>
      <c r="E35" s="52" t="s">
        <v>29</v>
      </c>
      <c r="F35" s="52" t="s">
        <v>32</v>
      </c>
      <c r="G35" s="52"/>
      <c r="H35" s="52" t="s">
        <v>14</v>
      </c>
      <c r="I35" s="52"/>
      <c r="J35" s="52"/>
      <c r="K35" s="17">
        <v>17.797999999999998</v>
      </c>
      <c r="L35" s="18">
        <v>17.603999999999999</v>
      </c>
      <c r="M35" s="18">
        <f t="shared" si="2"/>
        <v>35.402000000000001</v>
      </c>
      <c r="O35" s="18">
        <f t="shared" si="3"/>
        <v>35.402000000000001</v>
      </c>
    </row>
    <row r="36" spans="2:15" ht="15.75" customHeight="1">
      <c r="B36" s="15">
        <v>59</v>
      </c>
      <c r="C36" s="53" t="s">
        <v>321</v>
      </c>
      <c r="D36" s="53" t="s">
        <v>322</v>
      </c>
      <c r="E36" s="52"/>
      <c r="F36" s="52"/>
      <c r="G36" s="52" t="s">
        <v>31</v>
      </c>
      <c r="H36" s="52" t="s">
        <v>14</v>
      </c>
      <c r="I36" s="52"/>
      <c r="J36" s="52"/>
      <c r="K36" s="17">
        <v>17.75</v>
      </c>
      <c r="L36" s="18">
        <v>17.670000000000002</v>
      </c>
      <c r="M36" s="18">
        <f t="shared" si="2"/>
        <v>35.42</v>
      </c>
      <c r="O36" s="18">
        <f t="shared" si="3"/>
        <v>35.42</v>
      </c>
    </row>
    <row r="37" spans="2:15" ht="15.75" customHeight="1">
      <c r="B37" s="15">
        <v>13</v>
      </c>
      <c r="C37" s="53" t="s">
        <v>232</v>
      </c>
      <c r="D37" s="53" t="s">
        <v>233</v>
      </c>
      <c r="F37" s="16" t="s">
        <v>32</v>
      </c>
      <c r="H37" s="16" t="s">
        <v>14</v>
      </c>
      <c r="K37" s="17">
        <v>17.646999999999998</v>
      </c>
      <c r="L37" s="18">
        <v>17.774999999999999</v>
      </c>
      <c r="M37" s="18">
        <f t="shared" si="2"/>
        <v>35.421999999999997</v>
      </c>
      <c r="O37" s="18">
        <f t="shared" si="3"/>
        <v>35.421999999999997</v>
      </c>
    </row>
    <row r="38" spans="2:15" ht="15.75" customHeight="1">
      <c r="B38" s="15">
        <v>80</v>
      </c>
      <c r="C38" s="53" t="s">
        <v>362</v>
      </c>
      <c r="D38" s="53" t="s">
        <v>363</v>
      </c>
      <c r="E38" s="52" t="s">
        <v>29</v>
      </c>
      <c r="F38" s="52" t="s">
        <v>32</v>
      </c>
      <c r="G38" s="52" t="s">
        <v>31</v>
      </c>
      <c r="H38" s="52" t="s">
        <v>14</v>
      </c>
      <c r="I38" s="52" t="s">
        <v>1496</v>
      </c>
      <c r="J38" s="52"/>
      <c r="K38" s="17">
        <v>17.853999999999999</v>
      </c>
      <c r="L38" s="18">
        <v>17.597000000000001</v>
      </c>
      <c r="M38" s="18">
        <f t="shared" si="2"/>
        <v>35.451000000000001</v>
      </c>
      <c r="O38" s="18">
        <f t="shared" si="3"/>
        <v>35.451000000000001</v>
      </c>
    </row>
    <row r="39" spans="2:15" ht="15.75" customHeight="1">
      <c r="B39" s="15">
        <v>100</v>
      </c>
      <c r="C39" s="53" t="s">
        <v>400</v>
      </c>
      <c r="D39" s="53" t="s">
        <v>401</v>
      </c>
      <c r="E39" s="52" t="s">
        <v>29</v>
      </c>
      <c r="F39" s="52" t="s">
        <v>32</v>
      </c>
      <c r="G39" s="52" t="s">
        <v>31</v>
      </c>
      <c r="H39" s="52" t="s">
        <v>14</v>
      </c>
      <c r="I39" s="52"/>
      <c r="J39" s="52"/>
      <c r="K39" s="17">
        <v>17.89</v>
      </c>
      <c r="L39" s="18">
        <v>17.567</v>
      </c>
      <c r="M39" s="18">
        <f t="shared" si="2"/>
        <v>35.457000000000001</v>
      </c>
      <c r="O39" s="18">
        <f t="shared" si="3"/>
        <v>35.457000000000001</v>
      </c>
    </row>
    <row r="40" spans="2:15" ht="15.75" customHeight="1">
      <c r="B40" s="15">
        <v>12</v>
      </c>
      <c r="C40" s="53" t="s">
        <v>228</v>
      </c>
      <c r="D40" s="53" t="s">
        <v>229</v>
      </c>
      <c r="E40" s="52"/>
      <c r="F40" s="52" t="s">
        <v>32</v>
      </c>
      <c r="G40" s="52"/>
      <c r="H40" s="52" t="s">
        <v>14</v>
      </c>
      <c r="I40" s="52"/>
      <c r="J40" s="52"/>
      <c r="K40" s="17">
        <v>17.532</v>
      </c>
      <c r="L40" s="18">
        <v>17.952999999999999</v>
      </c>
      <c r="M40" s="18">
        <f t="shared" si="2"/>
        <v>35.484999999999999</v>
      </c>
      <c r="O40" s="18">
        <f t="shared" si="3"/>
        <v>35.484999999999999</v>
      </c>
    </row>
    <row r="41" spans="2:15" ht="15.75" customHeight="1">
      <c r="B41" s="15">
        <v>111</v>
      </c>
      <c r="C41" s="53" t="s">
        <v>420</v>
      </c>
      <c r="D41" s="53" t="s">
        <v>421</v>
      </c>
      <c r="E41" s="52" t="s">
        <v>29</v>
      </c>
      <c r="F41" s="52" t="s">
        <v>32</v>
      </c>
      <c r="G41" s="52" t="s">
        <v>31</v>
      </c>
      <c r="H41" s="52" t="s">
        <v>14</v>
      </c>
      <c r="I41" s="52"/>
      <c r="J41" s="52"/>
      <c r="K41" s="17">
        <v>17.609000000000002</v>
      </c>
      <c r="L41" s="18">
        <v>17.885999999999999</v>
      </c>
      <c r="M41" s="18">
        <f t="shared" si="2"/>
        <v>35.495000000000005</v>
      </c>
      <c r="O41" s="18">
        <f t="shared" si="3"/>
        <v>35.495000000000005</v>
      </c>
    </row>
    <row r="42" spans="2:15" ht="15.75" customHeight="1">
      <c r="B42" s="15">
        <v>82</v>
      </c>
      <c r="C42" s="53" t="s">
        <v>315</v>
      </c>
      <c r="D42" s="53" t="s">
        <v>366</v>
      </c>
      <c r="E42" s="52" t="s">
        <v>29</v>
      </c>
      <c r="F42" s="52" t="s">
        <v>32</v>
      </c>
      <c r="G42" s="52" t="s">
        <v>31</v>
      </c>
      <c r="H42" s="52" t="s">
        <v>14</v>
      </c>
      <c r="I42" s="52"/>
      <c r="J42" s="52"/>
      <c r="K42" s="17">
        <v>17.678000000000001</v>
      </c>
      <c r="L42" s="18">
        <v>17.844999999999999</v>
      </c>
      <c r="M42" s="18">
        <f t="shared" si="2"/>
        <v>35.522999999999996</v>
      </c>
      <c r="O42" s="18">
        <f t="shared" si="3"/>
        <v>35.522999999999996</v>
      </c>
    </row>
    <row r="43" spans="2:15" ht="15.75" customHeight="1">
      <c r="B43" s="15">
        <v>44</v>
      </c>
      <c r="C43" s="53" t="s">
        <v>293</v>
      </c>
      <c r="D43" s="53" t="s">
        <v>294</v>
      </c>
      <c r="E43" s="52" t="s">
        <v>29</v>
      </c>
      <c r="F43" s="52" t="s">
        <v>32</v>
      </c>
      <c r="G43" s="52"/>
      <c r="H43" s="52" t="s">
        <v>14</v>
      </c>
      <c r="I43" s="52"/>
      <c r="J43" s="52"/>
      <c r="K43" s="17">
        <v>18.117000000000001</v>
      </c>
      <c r="L43" s="18">
        <v>17.439</v>
      </c>
      <c r="M43" s="18">
        <f t="shared" si="2"/>
        <v>35.555999999999997</v>
      </c>
      <c r="O43" s="18">
        <f t="shared" si="3"/>
        <v>35.555999999999997</v>
      </c>
    </row>
    <row r="44" spans="2:15" ht="15.75" customHeight="1">
      <c r="B44" s="15">
        <v>104</v>
      </c>
      <c r="C44" s="53" t="s">
        <v>408</v>
      </c>
      <c r="D44" s="53" t="s">
        <v>409</v>
      </c>
      <c r="E44" s="52" t="s">
        <v>29</v>
      </c>
      <c r="F44" s="52" t="s">
        <v>32</v>
      </c>
      <c r="G44" s="52" t="s">
        <v>31</v>
      </c>
      <c r="H44" s="52" t="s">
        <v>14</v>
      </c>
      <c r="I44" s="52"/>
      <c r="J44" s="52"/>
      <c r="K44" s="17">
        <v>18.082000000000001</v>
      </c>
      <c r="L44" s="18">
        <v>17.53</v>
      </c>
      <c r="M44" s="18">
        <f t="shared" si="2"/>
        <v>35.612000000000002</v>
      </c>
      <c r="O44" s="18">
        <f t="shared" si="3"/>
        <v>35.612000000000002</v>
      </c>
    </row>
    <row r="45" spans="2:15" ht="15.75" customHeight="1">
      <c r="B45" s="15">
        <v>125</v>
      </c>
      <c r="C45" s="53" t="s">
        <v>445</v>
      </c>
      <c r="D45" s="53" t="s">
        <v>446</v>
      </c>
      <c r="E45" s="52" t="s">
        <v>29</v>
      </c>
      <c r="F45" s="52" t="s">
        <v>32</v>
      </c>
      <c r="G45" s="52" t="s">
        <v>31</v>
      </c>
      <c r="H45" s="52" t="s">
        <v>14</v>
      </c>
      <c r="I45" s="52" t="s">
        <v>1496</v>
      </c>
      <c r="J45" s="52"/>
      <c r="K45" s="17">
        <v>18.073</v>
      </c>
      <c r="L45" s="18">
        <v>17.602</v>
      </c>
      <c r="M45" s="18">
        <f t="shared" si="2"/>
        <v>35.674999999999997</v>
      </c>
      <c r="O45" s="18">
        <f t="shared" si="3"/>
        <v>35.674999999999997</v>
      </c>
    </row>
    <row r="46" spans="2:15" ht="15.75" customHeight="1">
      <c r="B46" s="15">
        <v>27</v>
      </c>
      <c r="C46" s="53" t="s">
        <v>258</v>
      </c>
      <c r="D46" s="53" t="s">
        <v>259</v>
      </c>
      <c r="E46" s="52"/>
      <c r="F46" s="52"/>
      <c r="G46" s="52"/>
      <c r="H46" s="52" t="s">
        <v>14</v>
      </c>
      <c r="I46" s="52"/>
      <c r="J46" s="52"/>
      <c r="K46" s="17">
        <v>18.05</v>
      </c>
      <c r="L46" s="18">
        <v>17.638999999999999</v>
      </c>
      <c r="M46" s="18">
        <f t="shared" si="2"/>
        <v>35.689</v>
      </c>
      <c r="O46" s="18">
        <f t="shared" si="3"/>
        <v>35.689</v>
      </c>
    </row>
    <row r="47" spans="2:15" ht="15.75" customHeight="1">
      <c r="B47" s="15">
        <v>86</v>
      </c>
      <c r="C47" s="53" t="s">
        <v>373</v>
      </c>
      <c r="D47" s="53" t="s">
        <v>374</v>
      </c>
      <c r="E47" s="52" t="s">
        <v>29</v>
      </c>
      <c r="F47" s="52" t="s">
        <v>32</v>
      </c>
      <c r="G47" s="52" t="s">
        <v>31</v>
      </c>
      <c r="H47" s="52" t="s">
        <v>14</v>
      </c>
      <c r="I47" s="52"/>
      <c r="J47" s="52"/>
      <c r="K47" s="17">
        <v>17.89</v>
      </c>
      <c r="L47" s="18">
        <v>17.826000000000001</v>
      </c>
      <c r="M47" s="18">
        <f t="shared" si="2"/>
        <v>35.716000000000001</v>
      </c>
      <c r="O47" s="18">
        <f t="shared" si="3"/>
        <v>35.716000000000001</v>
      </c>
    </row>
    <row r="48" spans="2:15" ht="15.75" customHeight="1">
      <c r="B48" s="15">
        <v>119</v>
      </c>
      <c r="C48" s="53" t="s">
        <v>434</v>
      </c>
      <c r="D48" s="53" t="s">
        <v>435</v>
      </c>
      <c r="E48" s="52" t="s">
        <v>29</v>
      </c>
      <c r="F48" s="52" t="s">
        <v>32</v>
      </c>
      <c r="G48" s="52" t="s">
        <v>31</v>
      </c>
      <c r="H48" s="52" t="s">
        <v>14</v>
      </c>
      <c r="I48" s="52"/>
      <c r="J48" s="52" t="s">
        <v>276</v>
      </c>
      <c r="K48" s="17">
        <v>17.792000000000002</v>
      </c>
      <c r="L48" s="18">
        <v>17.972000000000001</v>
      </c>
      <c r="M48" s="18">
        <f t="shared" si="2"/>
        <v>35.764000000000003</v>
      </c>
      <c r="O48" s="18">
        <f t="shared" si="3"/>
        <v>35.764000000000003</v>
      </c>
    </row>
    <row r="49" spans="2:15" ht="15.75" customHeight="1">
      <c r="B49" s="15">
        <v>96</v>
      </c>
      <c r="C49" s="53" t="s">
        <v>393</v>
      </c>
      <c r="D49" s="53" t="s">
        <v>206</v>
      </c>
      <c r="E49" s="52" t="s">
        <v>29</v>
      </c>
      <c r="F49" s="52"/>
      <c r="G49" s="52" t="s">
        <v>31</v>
      </c>
      <c r="H49" s="52" t="s">
        <v>14</v>
      </c>
      <c r="I49" s="52"/>
      <c r="J49" s="52" t="s">
        <v>276</v>
      </c>
      <c r="K49" s="17">
        <v>17.817</v>
      </c>
      <c r="L49" s="18">
        <v>17.991</v>
      </c>
      <c r="M49" s="18">
        <f t="shared" si="2"/>
        <v>35.808</v>
      </c>
      <c r="O49" s="18">
        <f t="shared" si="3"/>
        <v>35.808</v>
      </c>
    </row>
    <row r="50" spans="2:15" ht="15.75" customHeight="1">
      <c r="B50" s="15">
        <v>8</v>
      </c>
      <c r="C50" s="53" t="s">
        <v>50</v>
      </c>
      <c r="D50" s="53" t="s">
        <v>51</v>
      </c>
      <c r="E50" s="52"/>
      <c r="F50" s="52" t="s">
        <v>32</v>
      </c>
      <c r="G50" s="52"/>
      <c r="H50" s="52" t="s">
        <v>14</v>
      </c>
      <c r="I50" s="52"/>
      <c r="J50" s="52"/>
      <c r="K50" s="17">
        <v>18.283999999999999</v>
      </c>
      <c r="L50" s="18">
        <v>17.559000000000001</v>
      </c>
      <c r="M50" s="18">
        <f t="shared" si="2"/>
        <v>35.843000000000004</v>
      </c>
      <c r="O50" s="18">
        <f t="shared" si="3"/>
        <v>35.843000000000004</v>
      </c>
    </row>
    <row r="51" spans="2:15" ht="15.75" customHeight="1">
      <c r="B51" s="15">
        <v>112</v>
      </c>
      <c r="C51" s="53" t="s">
        <v>422</v>
      </c>
      <c r="D51" s="53" t="s">
        <v>423</v>
      </c>
      <c r="E51" s="52" t="s">
        <v>29</v>
      </c>
      <c r="F51" s="52" t="s">
        <v>32</v>
      </c>
      <c r="G51" s="52" t="s">
        <v>31</v>
      </c>
      <c r="H51" s="52" t="s">
        <v>14</v>
      </c>
      <c r="I51" s="52"/>
      <c r="J51" s="52" t="s">
        <v>276</v>
      </c>
      <c r="K51" s="17">
        <v>17.84</v>
      </c>
      <c r="L51" s="18">
        <v>18.056000000000001</v>
      </c>
      <c r="M51" s="18">
        <f t="shared" si="2"/>
        <v>35.896000000000001</v>
      </c>
      <c r="O51" s="18">
        <f t="shared" si="3"/>
        <v>35.896000000000001</v>
      </c>
    </row>
    <row r="52" spans="2:15" ht="15.75" customHeight="1">
      <c r="B52" s="15">
        <v>10</v>
      </c>
      <c r="C52" s="53" t="s">
        <v>224</v>
      </c>
      <c r="D52" s="53" t="s">
        <v>225</v>
      </c>
      <c r="E52" s="52" t="s">
        <v>29</v>
      </c>
      <c r="F52" s="52"/>
      <c r="G52" s="52"/>
      <c r="H52" s="52" t="s">
        <v>14</v>
      </c>
      <c r="I52" s="52"/>
      <c r="J52" s="52"/>
      <c r="K52" s="17">
        <v>18.251999999999999</v>
      </c>
      <c r="L52" s="18">
        <v>17.661000000000001</v>
      </c>
      <c r="M52" s="18">
        <f t="shared" si="2"/>
        <v>35.912999999999997</v>
      </c>
      <c r="O52" s="18">
        <f t="shared" si="3"/>
        <v>35.912999999999997</v>
      </c>
    </row>
    <row r="53" spans="2:15" ht="15.75" customHeight="1">
      <c r="B53" s="15">
        <v>3</v>
      </c>
      <c r="C53" s="53" t="s">
        <v>40</v>
      </c>
      <c r="D53" s="53" t="s">
        <v>41</v>
      </c>
      <c r="E53" s="52" t="s">
        <v>29</v>
      </c>
      <c r="F53" s="52" t="s">
        <v>32</v>
      </c>
      <c r="G53" s="52"/>
      <c r="H53" s="52" t="s">
        <v>14</v>
      </c>
      <c r="I53" s="52" t="s">
        <v>1496</v>
      </c>
      <c r="J53" s="52"/>
      <c r="K53" s="17">
        <v>17.984000000000002</v>
      </c>
      <c r="L53" s="18">
        <v>17.972000000000001</v>
      </c>
      <c r="M53" s="18">
        <f t="shared" si="2"/>
        <v>35.956000000000003</v>
      </c>
      <c r="O53" s="18">
        <f t="shared" si="3"/>
        <v>35.956000000000003</v>
      </c>
    </row>
    <row r="54" spans="2:15" ht="15.75" customHeight="1">
      <c r="B54" s="15">
        <v>21</v>
      </c>
      <c r="C54" s="53" t="s">
        <v>247</v>
      </c>
      <c r="D54" s="53" t="s">
        <v>248</v>
      </c>
      <c r="E54" s="52"/>
      <c r="F54" s="52"/>
      <c r="G54" s="52"/>
      <c r="H54" s="52" t="s">
        <v>14</v>
      </c>
      <c r="I54" s="52"/>
      <c r="J54" s="52"/>
      <c r="K54" s="17">
        <v>17.898</v>
      </c>
      <c r="L54" s="18">
        <v>18.094999999999999</v>
      </c>
      <c r="M54" s="18">
        <f t="shared" si="2"/>
        <v>35.992999999999995</v>
      </c>
      <c r="O54" s="18">
        <f t="shared" si="3"/>
        <v>35.992999999999995</v>
      </c>
    </row>
    <row r="55" spans="2:15" ht="15.75" customHeight="1">
      <c r="B55" s="15">
        <v>95</v>
      </c>
      <c r="C55" s="53" t="s">
        <v>391</v>
      </c>
      <c r="D55" s="53" t="s">
        <v>392</v>
      </c>
      <c r="E55" s="52"/>
      <c r="F55" s="52" t="s">
        <v>32</v>
      </c>
      <c r="G55" s="52" t="s">
        <v>31</v>
      </c>
      <c r="H55" s="52" t="s">
        <v>14</v>
      </c>
      <c r="I55" s="52"/>
      <c r="J55" s="52"/>
      <c r="K55" s="17">
        <v>17.945</v>
      </c>
      <c r="L55" s="18">
        <v>18.175000000000001</v>
      </c>
      <c r="M55" s="18">
        <f t="shared" si="2"/>
        <v>36.120000000000005</v>
      </c>
      <c r="O55" s="18">
        <f t="shared" si="3"/>
        <v>36.120000000000005</v>
      </c>
    </row>
    <row r="56" spans="2:15" ht="15.75" customHeight="1">
      <c r="B56" s="15">
        <v>52</v>
      </c>
      <c r="C56" s="53" t="s">
        <v>308</v>
      </c>
      <c r="D56" s="53" t="s">
        <v>309</v>
      </c>
      <c r="E56" s="52" t="s">
        <v>29</v>
      </c>
      <c r="F56" s="52" t="s">
        <v>32</v>
      </c>
      <c r="G56" s="52"/>
      <c r="H56" s="52" t="s">
        <v>14</v>
      </c>
      <c r="I56" s="52" t="s">
        <v>1496</v>
      </c>
      <c r="J56" s="52"/>
      <c r="K56" s="17">
        <v>18.187999999999999</v>
      </c>
      <c r="L56" s="18">
        <v>17.977</v>
      </c>
      <c r="M56" s="18">
        <f t="shared" si="2"/>
        <v>36.164999999999999</v>
      </c>
      <c r="O56" s="18">
        <f t="shared" si="3"/>
        <v>36.164999999999999</v>
      </c>
    </row>
    <row r="57" spans="2:15" ht="15.75" customHeight="1">
      <c r="B57" s="15">
        <v>94</v>
      </c>
      <c r="C57" s="53" t="s">
        <v>389</v>
      </c>
      <c r="D57" s="53" t="s">
        <v>390</v>
      </c>
      <c r="E57" s="52" t="s">
        <v>29</v>
      </c>
      <c r="F57" s="52" t="s">
        <v>32</v>
      </c>
      <c r="G57" s="52" t="s">
        <v>31</v>
      </c>
      <c r="H57" s="52" t="s">
        <v>14</v>
      </c>
      <c r="I57" s="52" t="s">
        <v>1496</v>
      </c>
      <c r="J57" s="52"/>
      <c r="K57" s="17">
        <v>18.114999999999998</v>
      </c>
      <c r="L57" s="18">
        <v>18.056000000000001</v>
      </c>
      <c r="M57" s="18">
        <f t="shared" si="2"/>
        <v>36.170999999999999</v>
      </c>
      <c r="O57" s="18">
        <f t="shared" si="3"/>
        <v>36.170999999999999</v>
      </c>
    </row>
    <row r="58" spans="2:15" ht="15.75" customHeight="1">
      <c r="B58" s="15">
        <v>55</v>
      </c>
      <c r="C58" s="53" t="s">
        <v>40</v>
      </c>
      <c r="D58" s="53" t="s">
        <v>314</v>
      </c>
      <c r="E58" s="52" t="s">
        <v>29</v>
      </c>
      <c r="F58" s="52" t="s">
        <v>32</v>
      </c>
      <c r="G58" s="52" t="s">
        <v>31</v>
      </c>
      <c r="H58" s="52" t="s">
        <v>14</v>
      </c>
      <c r="I58" s="52" t="s">
        <v>1496</v>
      </c>
      <c r="J58" s="52"/>
      <c r="K58" s="17">
        <v>18.045999999999999</v>
      </c>
      <c r="L58" s="18">
        <v>18.126000000000001</v>
      </c>
      <c r="M58" s="18">
        <f t="shared" si="2"/>
        <v>36.171999999999997</v>
      </c>
      <c r="O58" s="18">
        <f t="shared" si="3"/>
        <v>36.171999999999997</v>
      </c>
    </row>
    <row r="59" spans="2:15" ht="15.75" customHeight="1">
      <c r="B59" s="15">
        <v>50</v>
      </c>
      <c r="C59" s="53" t="s">
        <v>305</v>
      </c>
      <c r="D59" s="53" t="s">
        <v>100</v>
      </c>
      <c r="E59" s="52" t="s">
        <v>29</v>
      </c>
      <c r="F59" s="52"/>
      <c r="G59" s="52"/>
      <c r="H59" s="52"/>
      <c r="I59" s="52"/>
      <c r="J59" s="52" t="s">
        <v>276</v>
      </c>
      <c r="K59" s="17">
        <v>18.116</v>
      </c>
      <c r="L59" s="18">
        <v>18.22</v>
      </c>
      <c r="M59" s="18">
        <f t="shared" si="2"/>
        <v>36.335999999999999</v>
      </c>
      <c r="O59" s="18">
        <f t="shared" si="3"/>
        <v>36.335999999999999</v>
      </c>
    </row>
    <row r="60" spans="2:15" ht="15.75" customHeight="1">
      <c r="B60" s="15">
        <v>87</v>
      </c>
      <c r="C60" s="53" t="s">
        <v>375</v>
      </c>
      <c r="D60" s="53" t="s">
        <v>376</v>
      </c>
      <c r="E60" s="52" t="s">
        <v>29</v>
      </c>
      <c r="F60" s="52" t="s">
        <v>32</v>
      </c>
      <c r="G60" s="52" t="s">
        <v>31</v>
      </c>
      <c r="H60" s="52" t="s">
        <v>14</v>
      </c>
      <c r="I60" s="52" t="s">
        <v>1496</v>
      </c>
      <c r="J60" s="52"/>
      <c r="K60" s="17">
        <v>18.359000000000002</v>
      </c>
      <c r="L60" s="18">
        <v>18.015999999999998</v>
      </c>
      <c r="M60" s="18">
        <f t="shared" si="2"/>
        <v>36.375</v>
      </c>
      <c r="O60" s="18">
        <f t="shared" si="3"/>
        <v>36.375</v>
      </c>
    </row>
    <row r="61" spans="2:15" ht="15.75" customHeight="1">
      <c r="B61" s="15">
        <v>116</v>
      </c>
      <c r="C61" s="53" t="s">
        <v>428</v>
      </c>
      <c r="D61" s="53" t="s">
        <v>429</v>
      </c>
      <c r="E61" s="52" t="s">
        <v>29</v>
      </c>
      <c r="F61" s="52" t="s">
        <v>32</v>
      </c>
      <c r="G61" s="52" t="s">
        <v>31</v>
      </c>
      <c r="H61" s="52" t="s">
        <v>14</v>
      </c>
      <c r="I61" s="52"/>
      <c r="J61" s="52"/>
      <c r="K61" s="17">
        <v>18.338000000000001</v>
      </c>
      <c r="L61" s="18">
        <v>18.122</v>
      </c>
      <c r="M61" s="18">
        <f t="shared" si="2"/>
        <v>36.46</v>
      </c>
      <c r="O61" s="18">
        <f t="shared" si="3"/>
        <v>36.46</v>
      </c>
    </row>
    <row r="62" spans="2:15" ht="15.75" customHeight="1">
      <c r="B62" s="15">
        <v>53</v>
      </c>
      <c r="C62" s="53" t="s">
        <v>310</v>
      </c>
      <c r="D62" s="53" t="s">
        <v>311</v>
      </c>
      <c r="E62" s="52"/>
      <c r="F62" s="52" t="s">
        <v>32</v>
      </c>
      <c r="G62" s="52" t="s">
        <v>31</v>
      </c>
      <c r="H62" s="52" t="s">
        <v>14</v>
      </c>
      <c r="I62" s="52"/>
      <c r="J62" s="52" t="s">
        <v>276</v>
      </c>
      <c r="K62" s="17">
        <v>18.119</v>
      </c>
      <c r="L62" s="18">
        <v>18.442</v>
      </c>
      <c r="M62" s="18">
        <f t="shared" si="2"/>
        <v>36.561</v>
      </c>
      <c r="O62" s="18">
        <f t="shared" si="3"/>
        <v>36.561</v>
      </c>
    </row>
    <row r="63" spans="2:15" ht="15.75" customHeight="1">
      <c r="B63" s="15">
        <v>131</v>
      </c>
      <c r="C63" s="53" t="s">
        <v>312</v>
      </c>
      <c r="D63" s="53" t="s">
        <v>455</v>
      </c>
      <c r="E63" s="52" t="s">
        <v>29</v>
      </c>
      <c r="F63" s="52"/>
      <c r="G63" s="52" t="s">
        <v>31</v>
      </c>
      <c r="H63" s="52" t="s">
        <v>14</v>
      </c>
      <c r="I63" s="52"/>
      <c r="J63" s="52"/>
      <c r="K63" s="17">
        <v>18.440000000000001</v>
      </c>
      <c r="L63" s="18">
        <v>18.155999999999999</v>
      </c>
      <c r="M63" s="18">
        <f t="shared" si="2"/>
        <v>36.596000000000004</v>
      </c>
      <c r="O63" s="18">
        <f t="shared" si="3"/>
        <v>36.596000000000004</v>
      </c>
    </row>
    <row r="64" spans="2:15" ht="15.75" customHeight="1">
      <c r="B64" s="15">
        <v>32</v>
      </c>
      <c r="C64" s="53" t="s">
        <v>268</v>
      </c>
      <c r="D64" s="53" t="s">
        <v>269</v>
      </c>
      <c r="E64" s="52"/>
      <c r="F64" s="52"/>
      <c r="G64" s="52"/>
      <c r="H64" s="52"/>
      <c r="I64" s="52"/>
      <c r="J64" s="52"/>
      <c r="K64" s="17">
        <v>18.542999999999999</v>
      </c>
      <c r="L64" s="18">
        <v>18.096</v>
      </c>
      <c r="M64" s="18">
        <f t="shared" si="2"/>
        <v>36.638999999999996</v>
      </c>
      <c r="O64" s="18">
        <f t="shared" si="3"/>
        <v>36.638999999999996</v>
      </c>
    </row>
    <row r="65" spans="2:15" ht="15.75" customHeight="1">
      <c r="B65" s="15">
        <v>120</v>
      </c>
      <c r="C65" s="53" t="s">
        <v>436</v>
      </c>
      <c r="D65" s="53" t="s">
        <v>437</v>
      </c>
      <c r="E65" s="52" t="s">
        <v>29</v>
      </c>
      <c r="F65" s="52" t="s">
        <v>32</v>
      </c>
      <c r="G65" s="52" t="s">
        <v>31</v>
      </c>
      <c r="H65" s="52"/>
      <c r="I65" s="52"/>
      <c r="J65" s="52"/>
      <c r="K65" s="17">
        <v>18.294</v>
      </c>
      <c r="L65" s="18">
        <v>18.381</v>
      </c>
      <c r="M65" s="18">
        <f t="shared" si="2"/>
        <v>36.674999999999997</v>
      </c>
      <c r="O65" s="18">
        <f t="shared" si="3"/>
        <v>36.674999999999997</v>
      </c>
    </row>
    <row r="66" spans="2:15" ht="15.75" customHeight="1">
      <c r="B66" s="15">
        <v>102</v>
      </c>
      <c r="C66" s="53" t="s">
        <v>404</v>
      </c>
      <c r="D66" s="53" t="s">
        <v>405</v>
      </c>
      <c r="E66" s="52" t="s">
        <v>29</v>
      </c>
      <c r="F66" s="52" t="s">
        <v>32</v>
      </c>
      <c r="G66" s="52" t="s">
        <v>31</v>
      </c>
      <c r="H66" s="52" t="s">
        <v>14</v>
      </c>
      <c r="I66" s="52"/>
      <c r="J66" s="52"/>
      <c r="K66" s="17">
        <v>18.542999999999999</v>
      </c>
      <c r="L66" s="18">
        <v>18.170000000000002</v>
      </c>
      <c r="M66" s="18">
        <f t="shared" si="2"/>
        <v>36.713000000000001</v>
      </c>
      <c r="O66" s="18">
        <f t="shared" si="3"/>
        <v>36.713000000000001</v>
      </c>
    </row>
    <row r="67" spans="2:15" ht="15.75" customHeight="1">
      <c r="B67" s="15">
        <v>46</v>
      </c>
      <c r="C67" s="53" t="s">
        <v>297</v>
      </c>
      <c r="D67" s="53" t="s">
        <v>298</v>
      </c>
      <c r="E67" s="52" t="s">
        <v>29</v>
      </c>
      <c r="F67" s="52" t="s">
        <v>32</v>
      </c>
      <c r="G67" s="52"/>
      <c r="H67" s="52" t="s">
        <v>14</v>
      </c>
      <c r="I67" s="52"/>
      <c r="J67" s="52"/>
      <c r="K67" s="17">
        <v>18.145</v>
      </c>
      <c r="L67" s="18">
        <v>18.585000000000001</v>
      </c>
      <c r="M67" s="18">
        <f t="shared" si="2"/>
        <v>36.730000000000004</v>
      </c>
      <c r="O67" s="18">
        <f t="shared" si="3"/>
        <v>36.730000000000004</v>
      </c>
    </row>
    <row r="68" spans="2:15" ht="15.75" customHeight="1">
      <c r="B68" s="15">
        <v>30</v>
      </c>
      <c r="C68" s="53" t="s">
        <v>264</v>
      </c>
      <c r="D68" s="53" t="s">
        <v>265</v>
      </c>
      <c r="E68" s="52"/>
      <c r="F68" s="52" t="s">
        <v>32</v>
      </c>
      <c r="G68" s="52"/>
      <c r="H68" s="52" t="s">
        <v>14</v>
      </c>
      <c r="I68" s="52"/>
      <c r="J68" s="52"/>
      <c r="K68" s="17">
        <v>18.347000000000001</v>
      </c>
      <c r="L68" s="18">
        <v>18.606000000000002</v>
      </c>
      <c r="M68" s="18">
        <f t="shared" si="2"/>
        <v>36.953000000000003</v>
      </c>
      <c r="O68" s="18">
        <f t="shared" si="3"/>
        <v>36.953000000000003</v>
      </c>
    </row>
    <row r="69" spans="2:15" ht="15.75" customHeight="1">
      <c r="B69" s="15">
        <v>93</v>
      </c>
      <c r="C69" s="53" t="s">
        <v>387</v>
      </c>
      <c r="D69" s="53" t="s">
        <v>388</v>
      </c>
      <c r="E69" s="52" t="s">
        <v>29</v>
      </c>
      <c r="F69" s="52" t="s">
        <v>32</v>
      </c>
      <c r="G69" s="52" t="s">
        <v>31</v>
      </c>
      <c r="H69" s="52" t="s">
        <v>14</v>
      </c>
      <c r="I69" s="52"/>
      <c r="J69" s="52"/>
      <c r="K69" s="17">
        <v>18.661000000000001</v>
      </c>
      <c r="L69" s="18">
        <v>18.367000000000001</v>
      </c>
      <c r="M69" s="18">
        <f t="shared" si="2"/>
        <v>37.028000000000006</v>
      </c>
      <c r="O69" s="18">
        <f t="shared" si="3"/>
        <v>37.028000000000006</v>
      </c>
    </row>
    <row r="70" spans="2:15" ht="15.75" customHeight="1">
      <c r="B70" s="15">
        <v>114</v>
      </c>
      <c r="C70" s="53" t="s">
        <v>323</v>
      </c>
      <c r="D70" s="53" t="s">
        <v>425</v>
      </c>
      <c r="E70" s="52" t="s">
        <v>29</v>
      </c>
      <c r="F70" s="52" t="s">
        <v>32</v>
      </c>
      <c r="G70" s="52" t="s">
        <v>31</v>
      </c>
      <c r="H70" s="52" t="s">
        <v>14</v>
      </c>
      <c r="I70" s="52"/>
      <c r="J70" s="52"/>
      <c r="K70" s="17">
        <v>18.292000000000002</v>
      </c>
      <c r="L70" s="18">
        <v>18.782</v>
      </c>
      <c r="M70" s="18">
        <f t="shared" si="2"/>
        <v>37.073999999999998</v>
      </c>
      <c r="O70" s="18">
        <f t="shared" si="3"/>
        <v>37.073999999999998</v>
      </c>
    </row>
    <row r="71" spans="2:15" ht="15.75" customHeight="1">
      <c r="B71" s="15">
        <v>29</v>
      </c>
      <c r="C71" s="53" t="s">
        <v>262</v>
      </c>
      <c r="D71" s="53" t="s">
        <v>263</v>
      </c>
      <c r="E71" s="52" t="s">
        <v>29</v>
      </c>
      <c r="F71" s="52" t="s">
        <v>32</v>
      </c>
      <c r="G71" s="52"/>
      <c r="H71" s="52"/>
      <c r="I71" s="52"/>
      <c r="J71" s="52"/>
      <c r="K71" s="17">
        <v>18.72</v>
      </c>
      <c r="L71" s="18">
        <v>18.532</v>
      </c>
      <c r="M71" s="18">
        <f t="shared" si="2"/>
        <v>37.251999999999995</v>
      </c>
      <c r="O71" s="18">
        <f t="shared" si="3"/>
        <v>37.251999999999995</v>
      </c>
    </row>
    <row r="72" spans="2:15" ht="15.75" customHeight="1">
      <c r="B72" s="15">
        <v>40</v>
      </c>
      <c r="C72" s="53" t="s">
        <v>285</v>
      </c>
      <c r="D72" s="53" t="s">
        <v>286</v>
      </c>
      <c r="E72" s="52"/>
      <c r="F72" s="52" t="s">
        <v>32</v>
      </c>
      <c r="G72" s="52"/>
      <c r="H72" s="52" t="s">
        <v>14</v>
      </c>
      <c r="I72" s="52"/>
      <c r="J72" s="52"/>
      <c r="K72" s="17">
        <v>18.706</v>
      </c>
      <c r="L72" s="18">
        <v>18.588000000000001</v>
      </c>
      <c r="M72" s="18">
        <f t="shared" si="2"/>
        <v>37.293999999999997</v>
      </c>
      <c r="O72" s="18">
        <f t="shared" si="3"/>
        <v>37.293999999999997</v>
      </c>
    </row>
    <row r="73" spans="2:15" ht="15.75" customHeight="1">
      <c r="B73" s="15">
        <v>115</v>
      </c>
      <c r="C73" s="53" t="s">
        <v>426</v>
      </c>
      <c r="D73" s="53" t="s">
        <v>427</v>
      </c>
      <c r="E73" s="52" t="s">
        <v>29</v>
      </c>
      <c r="F73" s="52" t="s">
        <v>32</v>
      </c>
      <c r="G73" s="52" t="s">
        <v>31</v>
      </c>
      <c r="H73" s="52" t="s">
        <v>14</v>
      </c>
      <c r="I73" s="52"/>
      <c r="J73" s="52" t="s">
        <v>276</v>
      </c>
      <c r="K73" s="17">
        <v>18.821000000000002</v>
      </c>
      <c r="L73" s="18">
        <v>18.652000000000001</v>
      </c>
      <c r="M73" s="18">
        <f t="shared" si="2"/>
        <v>37.472999999999999</v>
      </c>
      <c r="O73" s="18">
        <f t="shared" si="3"/>
        <v>37.472999999999999</v>
      </c>
    </row>
    <row r="74" spans="2:15" ht="15.75" customHeight="1">
      <c r="B74" s="15">
        <v>133</v>
      </c>
      <c r="C74" s="53" t="s">
        <v>40</v>
      </c>
      <c r="D74" s="53" t="s">
        <v>457</v>
      </c>
      <c r="E74" s="52" t="s">
        <v>29</v>
      </c>
      <c r="F74" s="52" t="s">
        <v>32</v>
      </c>
      <c r="G74" s="52" t="s">
        <v>31</v>
      </c>
      <c r="H74" s="52" t="s">
        <v>14</v>
      </c>
      <c r="I74" s="52" t="s">
        <v>1496</v>
      </c>
      <c r="J74" s="52"/>
      <c r="K74" s="17">
        <v>19.329000000000001</v>
      </c>
      <c r="L74" s="18">
        <v>18.259</v>
      </c>
      <c r="M74" s="18">
        <f t="shared" si="2"/>
        <v>37.588000000000001</v>
      </c>
      <c r="O74" s="18">
        <f t="shared" si="3"/>
        <v>37.588000000000001</v>
      </c>
    </row>
    <row r="75" spans="2:15" ht="15.75" customHeight="1">
      <c r="B75" s="15">
        <v>92</v>
      </c>
      <c r="C75" s="53" t="s">
        <v>385</v>
      </c>
      <c r="D75" s="53" t="s">
        <v>386</v>
      </c>
      <c r="E75" s="52"/>
      <c r="F75" s="52" t="s">
        <v>32</v>
      </c>
      <c r="G75" s="52" t="s">
        <v>31</v>
      </c>
      <c r="H75" s="52" t="s">
        <v>14</v>
      </c>
      <c r="I75" s="52" t="s">
        <v>1496</v>
      </c>
      <c r="J75" s="52"/>
      <c r="K75" s="17">
        <v>18.620999999999999</v>
      </c>
      <c r="L75" s="18">
        <v>19.754000000000001</v>
      </c>
      <c r="M75" s="18">
        <f t="shared" si="2"/>
        <v>38.375</v>
      </c>
      <c r="O75" s="18">
        <f t="shared" si="3"/>
        <v>38.375</v>
      </c>
    </row>
    <row r="76" spans="2:15" ht="15.75" customHeight="1">
      <c r="B76" s="15">
        <v>91</v>
      </c>
      <c r="C76" s="53" t="s">
        <v>383</v>
      </c>
      <c r="D76" s="53" t="s">
        <v>384</v>
      </c>
      <c r="E76" s="52" t="s">
        <v>29</v>
      </c>
      <c r="F76" s="52" t="s">
        <v>32</v>
      </c>
      <c r="G76" s="52" t="s">
        <v>31</v>
      </c>
      <c r="H76" s="52" t="s">
        <v>14</v>
      </c>
      <c r="I76" s="52"/>
      <c r="J76" s="52"/>
      <c r="K76" s="17">
        <v>17.007999999999999</v>
      </c>
      <c r="L76" s="18">
        <v>21.963999999999999</v>
      </c>
      <c r="M76" s="18">
        <f t="shared" si="2"/>
        <v>38.971999999999994</v>
      </c>
      <c r="O76" s="18">
        <f t="shared" si="3"/>
        <v>38.971999999999994</v>
      </c>
    </row>
    <row r="77" spans="2:15" ht="15.75" customHeight="1">
      <c r="B77" s="15">
        <v>132</v>
      </c>
      <c r="C77" s="53" t="s">
        <v>315</v>
      </c>
      <c r="D77" s="53" t="s">
        <v>456</v>
      </c>
      <c r="E77" s="52" t="s">
        <v>29</v>
      </c>
      <c r="F77" s="52" t="s">
        <v>32</v>
      </c>
      <c r="G77" s="52" t="s">
        <v>31</v>
      </c>
      <c r="H77" s="52" t="s">
        <v>14</v>
      </c>
      <c r="I77" s="52"/>
      <c r="J77" s="52"/>
      <c r="K77" s="17">
        <v>17.367999999999999</v>
      </c>
      <c r="L77" s="18">
        <v>22.03</v>
      </c>
      <c r="M77" s="18">
        <f t="shared" si="2"/>
        <v>39.397999999999996</v>
      </c>
      <c r="O77" s="18">
        <f t="shared" si="3"/>
        <v>39.397999999999996</v>
      </c>
    </row>
    <row r="78" spans="2:15" ht="15.75" customHeight="1">
      <c r="B78" s="15">
        <v>107</v>
      </c>
      <c r="C78" s="53" t="s">
        <v>239</v>
      </c>
      <c r="D78" s="53" t="s">
        <v>413</v>
      </c>
      <c r="E78" s="52" t="s">
        <v>29</v>
      </c>
      <c r="F78" s="52" t="s">
        <v>32</v>
      </c>
      <c r="G78" s="52" t="s">
        <v>31</v>
      </c>
      <c r="H78" s="52"/>
      <c r="I78" s="52"/>
      <c r="J78" s="52"/>
      <c r="K78" s="17">
        <v>22.509</v>
      </c>
      <c r="L78" s="18">
        <v>17.158999999999999</v>
      </c>
      <c r="M78" s="18">
        <f t="shared" si="2"/>
        <v>39.667999999999999</v>
      </c>
      <c r="O78" s="18">
        <f t="shared" si="3"/>
        <v>39.667999999999999</v>
      </c>
    </row>
    <row r="79" spans="2:15" ht="15.75" customHeight="1">
      <c r="B79" s="15">
        <v>16</v>
      </c>
      <c r="C79" s="53" t="s">
        <v>237</v>
      </c>
      <c r="D79" s="53" t="s">
        <v>238</v>
      </c>
      <c r="E79" s="52"/>
      <c r="F79" s="52" t="s">
        <v>32</v>
      </c>
      <c r="G79" s="52"/>
      <c r="H79" s="52" t="s">
        <v>14</v>
      </c>
      <c r="I79" s="52"/>
      <c r="J79" s="52"/>
      <c r="K79" s="17">
        <v>22.384</v>
      </c>
      <c r="L79" s="18">
        <v>17.367999999999999</v>
      </c>
      <c r="M79" s="18">
        <f t="shared" si="2"/>
        <v>39.751999999999995</v>
      </c>
      <c r="O79" s="18">
        <f t="shared" si="3"/>
        <v>39.751999999999995</v>
      </c>
    </row>
    <row r="80" spans="2:15" ht="15.75" customHeight="1">
      <c r="B80" s="15">
        <v>67</v>
      </c>
      <c r="C80" s="53" t="s">
        <v>336</v>
      </c>
      <c r="D80" s="53" t="s">
        <v>337</v>
      </c>
      <c r="E80" s="52" t="s">
        <v>29</v>
      </c>
      <c r="F80" s="52" t="s">
        <v>32</v>
      </c>
      <c r="G80" s="69"/>
      <c r="H80" s="52" t="s">
        <v>14</v>
      </c>
      <c r="I80" s="52"/>
      <c r="J80" s="52"/>
      <c r="K80" s="17">
        <v>17.221</v>
      </c>
      <c r="L80" s="18">
        <v>22.593</v>
      </c>
      <c r="M80" s="18">
        <f t="shared" si="2"/>
        <v>39.814</v>
      </c>
      <c r="O80" s="18">
        <f t="shared" si="3"/>
        <v>39.814</v>
      </c>
    </row>
    <row r="81" spans="2:15" ht="15.75" customHeight="1">
      <c r="B81" s="15">
        <v>73</v>
      </c>
      <c r="C81" s="53" t="s">
        <v>348</v>
      </c>
      <c r="D81" s="53" t="s">
        <v>349</v>
      </c>
      <c r="E81" s="52" t="s">
        <v>29</v>
      </c>
      <c r="F81" s="52"/>
      <c r="G81" s="52" t="s">
        <v>31</v>
      </c>
      <c r="H81" s="52"/>
      <c r="I81" s="52"/>
      <c r="J81" s="52"/>
      <c r="K81" s="17">
        <v>17.463000000000001</v>
      </c>
      <c r="L81" s="18">
        <v>22.402999999999999</v>
      </c>
      <c r="M81" s="18">
        <f t="shared" si="2"/>
        <v>39.866</v>
      </c>
      <c r="O81" s="18">
        <f t="shared" si="3"/>
        <v>39.866</v>
      </c>
    </row>
    <row r="82" spans="2:15" ht="15.75" customHeight="1">
      <c r="B82" s="15">
        <v>77</v>
      </c>
      <c r="C82" s="53" t="s">
        <v>356</v>
      </c>
      <c r="D82" s="53" t="s">
        <v>357</v>
      </c>
      <c r="E82" s="52" t="s">
        <v>29</v>
      </c>
      <c r="F82" s="52"/>
      <c r="G82" s="52" t="s">
        <v>31</v>
      </c>
      <c r="H82" s="52"/>
      <c r="I82" s="52"/>
      <c r="J82" s="52"/>
      <c r="K82" s="17">
        <v>22.741</v>
      </c>
      <c r="L82" s="18">
        <v>17.253</v>
      </c>
      <c r="M82" s="18">
        <f t="shared" si="2"/>
        <v>39.994</v>
      </c>
      <c r="O82" s="18">
        <f t="shared" si="3"/>
        <v>39.994</v>
      </c>
    </row>
    <row r="83" spans="2:15" ht="15.75" customHeight="1">
      <c r="B83" s="15">
        <v>35</v>
      </c>
      <c r="C83" s="53" t="s">
        <v>274</v>
      </c>
      <c r="D83" s="53" t="s">
        <v>275</v>
      </c>
      <c r="E83" s="52" t="s">
        <v>29</v>
      </c>
      <c r="F83" s="52" t="s">
        <v>32</v>
      </c>
      <c r="G83" s="52"/>
      <c r="H83" s="52" t="s">
        <v>14</v>
      </c>
      <c r="I83" s="52" t="s">
        <v>1496</v>
      </c>
      <c r="J83" s="52" t="s">
        <v>276</v>
      </c>
      <c r="K83" s="17">
        <v>17.701000000000001</v>
      </c>
      <c r="L83" s="18">
        <v>22.61</v>
      </c>
      <c r="M83" s="18">
        <f t="shared" si="2"/>
        <v>40.311</v>
      </c>
      <c r="O83" s="18">
        <f t="shared" si="3"/>
        <v>40.311</v>
      </c>
    </row>
    <row r="84" spans="2:15" ht="15.75" customHeight="1">
      <c r="B84" s="15">
        <v>76</v>
      </c>
      <c r="C84" s="53" t="s">
        <v>354</v>
      </c>
      <c r="D84" s="53" t="s">
        <v>355</v>
      </c>
      <c r="E84" s="52" t="s">
        <v>29</v>
      </c>
      <c r="F84" s="52" t="s">
        <v>32</v>
      </c>
      <c r="G84" s="52" t="s">
        <v>31</v>
      </c>
      <c r="H84" s="52"/>
      <c r="I84" s="52"/>
      <c r="J84" s="52" t="s">
        <v>276</v>
      </c>
      <c r="K84" s="17">
        <v>22.472999999999999</v>
      </c>
      <c r="L84" s="18">
        <v>17.902000000000001</v>
      </c>
      <c r="M84" s="18">
        <f t="shared" ref="M84:M147" si="4">+K84+L84</f>
        <v>40.375</v>
      </c>
      <c r="O84" s="18">
        <f t="shared" ref="O84:O147" si="5">SUM(M84+N84)</f>
        <v>40.375</v>
      </c>
    </row>
    <row r="85" spans="2:15" ht="15.75" customHeight="1">
      <c r="B85" s="15">
        <v>62</v>
      </c>
      <c r="C85" s="53" t="s">
        <v>327</v>
      </c>
      <c r="D85" s="53" t="s">
        <v>328</v>
      </c>
      <c r="E85" s="52"/>
      <c r="F85" s="52" t="s">
        <v>32</v>
      </c>
      <c r="G85" s="52" t="s">
        <v>31</v>
      </c>
      <c r="H85" s="52" t="s">
        <v>14</v>
      </c>
      <c r="I85" s="52"/>
      <c r="J85" s="52"/>
      <c r="K85" s="17">
        <v>17.645</v>
      </c>
      <c r="L85" s="18">
        <v>22.756</v>
      </c>
      <c r="M85" s="18">
        <f t="shared" si="4"/>
        <v>40.400999999999996</v>
      </c>
      <c r="O85" s="18">
        <f t="shared" si="5"/>
        <v>40.400999999999996</v>
      </c>
    </row>
    <row r="86" spans="2:15" ht="15.75" customHeight="1">
      <c r="B86" s="15">
        <v>68</v>
      </c>
      <c r="C86" s="53" t="s">
        <v>338</v>
      </c>
      <c r="D86" s="53" t="s">
        <v>339</v>
      </c>
      <c r="E86" s="52" t="s">
        <v>29</v>
      </c>
      <c r="F86" s="52" t="s">
        <v>32</v>
      </c>
      <c r="G86" s="52" t="s">
        <v>31</v>
      </c>
      <c r="H86" s="52" t="s">
        <v>14</v>
      </c>
      <c r="I86" s="52" t="s">
        <v>1496</v>
      </c>
      <c r="J86" s="52"/>
      <c r="K86" s="17">
        <v>22.715</v>
      </c>
      <c r="L86" s="18">
        <v>17.716999999999999</v>
      </c>
      <c r="M86" s="18">
        <f t="shared" si="4"/>
        <v>40.432000000000002</v>
      </c>
      <c r="O86" s="18">
        <f t="shared" si="5"/>
        <v>40.432000000000002</v>
      </c>
    </row>
    <row r="87" spans="2:15" ht="15.75" customHeight="1">
      <c r="B87" s="15">
        <v>83</v>
      </c>
      <c r="C87" s="53" t="s">
        <v>367</v>
      </c>
      <c r="D87" s="53" t="s">
        <v>368</v>
      </c>
      <c r="E87" s="52"/>
      <c r="F87" s="52" t="s">
        <v>32</v>
      </c>
      <c r="G87" s="52" t="s">
        <v>31</v>
      </c>
      <c r="H87" s="52"/>
      <c r="I87" s="52" t="s">
        <v>1496</v>
      </c>
      <c r="J87" s="52"/>
      <c r="K87" s="17">
        <v>22.771999999999998</v>
      </c>
      <c r="L87" s="18">
        <v>17.664000000000001</v>
      </c>
      <c r="M87" s="18">
        <f t="shared" si="4"/>
        <v>40.436</v>
      </c>
      <c r="O87" s="18">
        <f t="shared" si="5"/>
        <v>40.436</v>
      </c>
    </row>
    <row r="88" spans="2:15" ht="15.75" customHeight="1">
      <c r="B88" s="15">
        <v>106</v>
      </c>
      <c r="C88" s="53" t="s">
        <v>411</v>
      </c>
      <c r="D88" s="53" t="s">
        <v>412</v>
      </c>
      <c r="E88" s="52" t="s">
        <v>29</v>
      </c>
      <c r="F88" s="52" t="s">
        <v>32</v>
      </c>
      <c r="G88" s="52" t="s">
        <v>31</v>
      </c>
      <c r="H88" s="52" t="s">
        <v>14</v>
      </c>
      <c r="I88" s="52"/>
      <c r="J88" s="52" t="s">
        <v>276</v>
      </c>
      <c r="K88" s="17">
        <v>22.827000000000002</v>
      </c>
      <c r="L88" s="18">
        <v>17.721</v>
      </c>
      <c r="M88" s="18">
        <f t="shared" si="4"/>
        <v>40.548000000000002</v>
      </c>
      <c r="O88" s="18">
        <f t="shared" si="5"/>
        <v>40.548000000000002</v>
      </c>
    </row>
    <row r="89" spans="2:15" ht="15.75" customHeight="1">
      <c r="B89" s="15">
        <v>43</v>
      </c>
      <c r="C89" s="53" t="s">
        <v>291</v>
      </c>
      <c r="D89" s="53" t="s">
        <v>292</v>
      </c>
      <c r="E89" s="52" t="s">
        <v>29</v>
      </c>
      <c r="F89" s="52" t="s">
        <v>32</v>
      </c>
      <c r="G89" s="52"/>
      <c r="H89" s="52" t="s">
        <v>14</v>
      </c>
      <c r="I89" s="52"/>
      <c r="J89" s="52"/>
      <c r="K89" s="17">
        <v>23.15</v>
      </c>
      <c r="L89" s="18">
        <v>17.492000000000001</v>
      </c>
      <c r="M89" s="18">
        <f t="shared" si="4"/>
        <v>40.641999999999996</v>
      </c>
      <c r="O89" s="18">
        <f t="shared" si="5"/>
        <v>40.641999999999996</v>
      </c>
    </row>
    <row r="90" spans="2:15" ht="15.75" customHeight="1">
      <c r="B90" s="15">
        <v>89</v>
      </c>
      <c r="C90" s="53" t="s">
        <v>379</v>
      </c>
      <c r="D90" s="53" t="s">
        <v>380</v>
      </c>
      <c r="E90" s="52"/>
      <c r="F90" s="52"/>
      <c r="G90" s="52" t="s">
        <v>31</v>
      </c>
      <c r="H90" s="52" t="s">
        <v>14</v>
      </c>
      <c r="I90" s="52"/>
      <c r="J90" s="52"/>
      <c r="K90" s="17">
        <v>22.965</v>
      </c>
      <c r="L90" s="18">
        <v>17.728000000000002</v>
      </c>
      <c r="M90" s="18">
        <f t="shared" si="4"/>
        <v>40.692999999999998</v>
      </c>
      <c r="O90" s="18">
        <f t="shared" si="5"/>
        <v>40.692999999999998</v>
      </c>
    </row>
    <row r="91" spans="2:15" ht="15.75" customHeight="1">
      <c r="B91" s="15">
        <v>25</v>
      </c>
      <c r="C91" s="53" t="s">
        <v>254</v>
      </c>
      <c r="D91" s="53" t="s">
        <v>255</v>
      </c>
      <c r="E91" s="52" t="s">
        <v>29</v>
      </c>
      <c r="F91" s="52" t="s">
        <v>32</v>
      </c>
      <c r="G91" s="52"/>
      <c r="H91" s="52" t="s">
        <v>14</v>
      </c>
      <c r="I91" s="52"/>
      <c r="J91" s="52"/>
      <c r="K91" s="17">
        <v>17.867999999999999</v>
      </c>
      <c r="L91" s="18">
        <v>22.85</v>
      </c>
      <c r="M91" s="18">
        <f t="shared" si="4"/>
        <v>40.718000000000004</v>
      </c>
      <c r="O91" s="18">
        <f t="shared" si="5"/>
        <v>40.718000000000004</v>
      </c>
    </row>
    <row r="92" spans="2:15" ht="15.75" customHeight="1">
      <c r="B92" s="15">
        <v>78</v>
      </c>
      <c r="C92" s="53" t="s">
        <v>358</v>
      </c>
      <c r="D92" s="53" t="s">
        <v>359</v>
      </c>
      <c r="E92" s="52" t="s">
        <v>29</v>
      </c>
      <c r="F92" s="52" t="s">
        <v>32</v>
      </c>
      <c r="G92" s="52" t="s">
        <v>31</v>
      </c>
      <c r="H92" s="52" t="s">
        <v>14</v>
      </c>
      <c r="I92" s="52"/>
      <c r="J92" s="52"/>
      <c r="K92" s="17">
        <v>23.151</v>
      </c>
      <c r="L92" s="18">
        <v>17.585999999999999</v>
      </c>
      <c r="M92" s="18">
        <f t="shared" si="4"/>
        <v>40.736999999999995</v>
      </c>
      <c r="O92" s="18">
        <f t="shared" si="5"/>
        <v>40.736999999999995</v>
      </c>
    </row>
    <row r="93" spans="2:15" ht="15.75" customHeight="1">
      <c r="B93" s="15">
        <v>85</v>
      </c>
      <c r="C93" s="53" t="s">
        <v>372</v>
      </c>
      <c r="D93" s="53" t="s">
        <v>371</v>
      </c>
      <c r="E93" s="52" t="s">
        <v>29</v>
      </c>
      <c r="F93" s="52" t="s">
        <v>32</v>
      </c>
      <c r="G93" s="52" t="s">
        <v>31</v>
      </c>
      <c r="H93" s="52" t="s">
        <v>14</v>
      </c>
      <c r="I93" s="52"/>
      <c r="J93" s="52" t="s">
        <v>276</v>
      </c>
      <c r="K93" s="17">
        <v>18.079000000000001</v>
      </c>
      <c r="L93" s="18">
        <v>22.803000000000001</v>
      </c>
      <c r="M93" s="18">
        <f t="shared" si="4"/>
        <v>40.882000000000005</v>
      </c>
      <c r="O93" s="18">
        <f t="shared" si="5"/>
        <v>40.882000000000005</v>
      </c>
    </row>
    <row r="94" spans="2:15" ht="15.75" customHeight="1">
      <c r="B94" s="15">
        <v>121</v>
      </c>
      <c r="C94" s="53" t="s">
        <v>44</v>
      </c>
      <c r="D94" s="53" t="s">
        <v>438</v>
      </c>
      <c r="E94" s="52" t="s">
        <v>29</v>
      </c>
      <c r="F94" s="52" t="s">
        <v>32</v>
      </c>
      <c r="G94" s="52" t="s">
        <v>31</v>
      </c>
      <c r="H94" s="52"/>
      <c r="I94" s="52" t="s">
        <v>1496</v>
      </c>
      <c r="J94" s="52"/>
      <c r="K94" s="17">
        <v>23.216999999999999</v>
      </c>
      <c r="L94" s="18">
        <v>17.734000000000002</v>
      </c>
      <c r="M94" s="18">
        <f t="shared" si="4"/>
        <v>40.951000000000001</v>
      </c>
      <c r="O94" s="18">
        <f t="shared" si="5"/>
        <v>40.951000000000001</v>
      </c>
    </row>
    <row r="95" spans="2:15" ht="15.75" customHeight="1">
      <c r="B95" s="15">
        <v>129</v>
      </c>
      <c r="C95" s="53" t="s">
        <v>319</v>
      </c>
      <c r="D95" s="53" t="s">
        <v>452</v>
      </c>
      <c r="E95" s="52" t="s">
        <v>29</v>
      </c>
      <c r="F95" s="52" t="s">
        <v>32</v>
      </c>
      <c r="G95" s="52" t="s">
        <v>31</v>
      </c>
      <c r="H95" s="52" t="s">
        <v>14</v>
      </c>
      <c r="I95" s="52"/>
      <c r="J95" s="52"/>
      <c r="K95" s="17">
        <v>18.21</v>
      </c>
      <c r="L95" s="18">
        <v>22.942</v>
      </c>
      <c r="M95" s="18">
        <f t="shared" si="4"/>
        <v>41.152000000000001</v>
      </c>
      <c r="O95" s="18">
        <f t="shared" si="5"/>
        <v>41.152000000000001</v>
      </c>
    </row>
    <row r="96" spans="2:15" ht="15.75" customHeight="1">
      <c r="B96" s="15">
        <v>70</v>
      </c>
      <c r="C96" s="53" t="s">
        <v>342</v>
      </c>
      <c r="D96" s="53" t="s">
        <v>343</v>
      </c>
      <c r="E96" s="52" t="s">
        <v>29</v>
      </c>
      <c r="F96" s="52"/>
      <c r="G96" s="52" t="s">
        <v>31</v>
      </c>
      <c r="H96" s="52" t="s">
        <v>14</v>
      </c>
      <c r="I96" s="52"/>
      <c r="J96" s="52"/>
      <c r="K96" s="17">
        <v>18.414000000000001</v>
      </c>
      <c r="L96" s="18">
        <v>22.792000000000002</v>
      </c>
      <c r="M96" s="18">
        <f t="shared" si="4"/>
        <v>41.206000000000003</v>
      </c>
      <c r="O96" s="18">
        <f t="shared" si="5"/>
        <v>41.206000000000003</v>
      </c>
    </row>
    <row r="97" spans="2:15" ht="15.75" customHeight="1">
      <c r="B97" s="15">
        <v>31</v>
      </c>
      <c r="C97" s="53" t="s">
        <v>266</v>
      </c>
      <c r="D97" s="53" t="s">
        <v>267</v>
      </c>
      <c r="E97" s="52" t="s">
        <v>29</v>
      </c>
      <c r="F97" s="52"/>
      <c r="G97" s="52"/>
      <c r="H97" s="52" t="s">
        <v>14</v>
      </c>
      <c r="I97" s="52"/>
      <c r="J97" s="52"/>
      <c r="K97" s="17">
        <v>23.306999999999999</v>
      </c>
      <c r="L97" s="18">
        <v>17.922000000000001</v>
      </c>
      <c r="M97" s="18">
        <f t="shared" si="4"/>
        <v>41.228999999999999</v>
      </c>
      <c r="O97" s="18">
        <f t="shared" si="5"/>
        <v>41.228999999999999</v>
      </c>
    </row>
    <row r="98" spans="2:15" ht="15.75" customHeight="1">
      <c r="B98" s="15">
        <v>99</v>
      </c>
      <c r="C98" s="53" t="s">
        <v>398</v>
      </c>
      <c r="D98" s="53" t="s">
        <v>399</v>
      </c>
      <c r="E98" s="52" t="s">
        <v>29</v>
      </c>
      <c r="F98" s="52" t="s">
        <v>32</v>
      </c>
      <c r="G98" s="52" t="s">
        <v>31</v>
      </c>
      <c r="H98" s="52" t="s">
        <v>14</v>
      </c>
      <c r="I98" s="52"/>
      <c r="J98" s="52" t="s">
        <v>276</v>
      </c>
      <c r="K98" s="17">
        <v>18.154</v>
      </c>
      <c r="L98" s="18">
        <v>23.3</v>
      </c>
      <c r="M98" s="18">
        <f t="shared" si="4"/>
        <v>41.454000000000001</v>
      </c>
      <c r="O98" s="18">
        <f t="shared" si="5"/>
        <v>41.454000000000001</v>
      </c>
    </row>
    <row r="99" spans="2:15" ht="15.75" customHeight="1">
      <c r="B99" s="15">
        <v>48</v>
      </c>
      <c r="C99" s="53" t="s">
        <v>301</v>
      </c>
      <c r="D99" s="53" t="s">
        <v>302</v>
      </c>
      <c r="E99" s="52"/>
      <c r="F99" s="52" t="s">
        <v>32</v>
      </c>
      <c r="G99" s="52"/>
      <c r="H99" s="52" t="s">
        <v>14</v>
      </c>
      <c r="I99" s="52"/>
      <c r="J99" s="52"/>
      <c r="K99" s="17">
        <v>18.341999999999999</v>
      </c>
      <c r="L99" s="18">
        <v>23.164999999999999</v>
      </c>
      <c r="M99" s="18">
        <f t="shared" si="4"/>
        <v>41.506999999999998</v>
      </c>
      <c r="O99" s="18">
        <f t="shared" si="5"/>
        <v>41.506999999999998</v>
      </c>
    </row>
    <row r="100" spans="2:15" ht="15.75" customHeight="1">
      <c r="B100" s="15">
        <v>113</v>
      </c>
      <c r="C100" s="53" t="s">
        <v>50</v>
      </c>
      <c r="D100" s="53" t="s">
        <v>424</v>
      </c>
      <c r="E100" s="52" t="s">
        <v>29</v>
      </c>
      <c r="F100" s="52" t="s">
        <v>32</v>
      </c>
      <c r="G100" s="52" t="s">
        <v>31</v>
      </c>
      <c r="H100" s="52" t="s">
        <v>14</v>
      </c>
      <c r="I100" s="52"/>
      <c r="J100" s="52"/>
      <c r="K100" s="17">
        <v>23.332999999999998</v>
      </c>
      <c r="L100" s="18">
        <v>18.204999999999998</v>
      </c>
      <c r="M100" s="18">
        <f t="shared" si="4"/>
        <v>41.537999999999997</v>
      </c>
      <c r="O100" s="18">
        <f t="shared" si="5"/>
        <v>41.537999999999997</v>
      </c>
    </row>
    <row r="101" spans="2:15" ht="15.75" customHeight="1">
      <c r="B101" s="15">
        <v>42</v>
      </c>
      <c r="C101" s="53" t="s">
        <v>289</v>
      </c>
      <c r="D101" s="53" t="s">
        <v>290</v>
      </c>
      <c r="E101" s="52"/>
      <c r="F101" s="52" t="s">
        <v>32</v>
      </c>
      <c r="G101" s="52"/>
      <c r="H101" s="52" t="s">
        <v>14</v>
      </c>
      <c r="I101" s="52" t="s">
        <v>1496</v>
      </c>
      <c r="J101" s="52"/>
      <c r="K101" s="17">
        <v>23.73</v>
      </c>
      <c r="L101" s="18">
        <v>18.085999999999999</v>
      </c>
      <c r="M101" s="18">
        <f t="shared" si="4"/>
        <v>41.816000000000003</v>
      </c>
      <c r="O101" s="18">
        <f t="shared" si="5"/>
        <v>41.816000000000003</v>
      </c>
    </row>
    <row r="102" spans="2:15" ht="15.75" customHeight="1">
      <c r="B102" s="15">
        <v>88</v>
      </c>
      <c r="C102" s="53" t="s">
        <v>377</v>
      </c>
      <c r="D102" s="53" t="s">
        <v>378</v>
      </c>
      <c r="E102" s="52" t="s">
        <v>29</v>
      </c>
      <c r="F102" s="52" t="s">
        <v>32</v>
      </c>
      <c r="G102" s="52" t="s">
        <v>31</v>
      </c>
      <c r="H102" s="52" t="s">
        <v>14</v>
      </c>
      <c r="I102" s="52"/>
      <c r="J102" s="52" t="s">
        <v>276</v>
      </c>
      <c r="K102" s="17">
        <v>23.753</v>
      </c>
      <c r="L102" s="18">
        <v>18.227</v>
      </c>
      <c r="M102" s="18">
        <f t="shared" si="4"/>
        <v>41.980000000000004</v>
      </c>
      <c r="O102" s="18">
        <f t="shared" si="5"/>
        <v>41.980000000000004</v>
      </c>
    </row>
    <row r="103" spans="2:15" ht="15.75" customHeight="1">
      <c r="B103" s="15">
        <v>110</v>
      </c>
      <c r="C103" s="53" t="s">
        <v>418</v>
      </c>
      <c r="D103" s="53" t="s">
        <v>419</v>
      </c>
      <c r="E103" s="52"/>
      <c r="F103" s="52"/>
      <c r="G103" s="52" t="s">
        <v>31</v>
      </c>
      <c r="H103" s="52"/>
      <c r="I103" s="52"/>
      <c r="J103" s="52"/>
      <c r="K103" s="17">
        <v>23.809000000000001</v>
      </c>
      <c r="L103" s="18">
        <v>18.542000000000002</v>
      </c>
      <c r="M103" s="18">
        <f t="shared" si="4"/>
        <v>42.350999999999999</v>
      </c>
      <c r="O103" s="18">
        <f t="shared" si="5"/>
        <v>42.350999999999999</v>
      </c>
    </row>
    <row r="104" spans="2:15" ht="15.75" customHeight="1">
      <c r="B104" s="15">
        <v>24</v>
      </c>
      <c r="C104" s="53" t="s">
        <v>252</v>
      </c>
      <c r="D104" s="53" t="s">
        <v>253</v>
      </c>
      <c r="E104" s="52" t="s">
        <v>29</v>
      </c>
      <c r="F104" s="52" t="s">
        <v>32</v>
      </c>
      <c r="G104" s="52"/>
      <c r="H104" s="52" t="s">
        <v>14</v>
      </c>
      <c r="I104" s="52"/>
      <c r="J104" s="52"/>
      <c r="K104" s="17">
        <v>18.722000000000001</v>
      </c>
      <c r="L104" s="18">
        <v>23.635000000000002</v>
      </c>
      <c r="M104" s="18">
        <f t="shared" si="4"/>
        <v>42.356999999999999</v>
      </c>
      <c r="O104" s="18">
        <f t="shared" si="5"/>
        <v>42.356999999999999</v>
      </c>
    </row>
    <row r="105" spans="2:15" ht="15.75" customHeight="1">
      <c r="B105" s="15">
        <v>61</v>
      </c>
      <c r="C105" s="53" t="s">
        <v>325</v>
      </c>
      <c r="D105" s="53" t="s">
        <v>326</v>
      </c>
      <c r="E105" s="52" t="s">
        <v>29</v>
      </c>
      <c r="F105" s="52" t="s">
        <v>32</v>
      </c>
      <c r="G105" s="52" t="s">
        <v>31</v>
      </c>
      <c r="H105" s="52" t="s">
        <v>14</v>
      </c>
      <c r="I105" s="52"/>
      <c r="J105" s="52"/>
      <c r="K105" s="17">
        <v>24</v>
      </c>
      <c r="L105" s="18">
        <v>18.736999999999998</v>
      </c>
      <c r="M105" s="18">
        <f t="shared" si="4"/>
        <v>42.736999999999995</v>
      </c>
      <c r="O105" s="18">
        <f t="shared" si="5"/>
        <v>42.736999999999995</v>
      </c>
    </row>
    <row r="106" spans="2:15" ht="15.75" customHeight="1">
      <c r="B106" s="15">
        <v>41</v>
      </c>
      <c r="C106" s="53" t="s">
        <v>287</v>
      </c>
      <c r="D106" s="53" t="s">
        <v>288</v>
      </c>
      <c r="E106" s="52" t="s">
        <v>29</v>
      </c>
      <c r="F106" s="52" t="s">
        <v>32</v>
      </c>
      <c r="G106" s="52"/>
      <c r="H106" s="52" t="s">
        <v>14</v>
      </c>
      <c r="I106" s="52"/>
      <c r="J106" s="52"/>
      <c r="K106" s="17">
        <v>24.106999999999999</v>
      </c>
      <c r="L106" s="18">
        <v>18.710999999999999</v>
      </c>
      <c r="M106" s="18">
        <f t="shared" si="4"/>
        <v>42.817999999999998</v>
      </c>
      <c r="O106" s="18">
        <f t="shared" si="5"/>
        <v>42.817999999999998</v>
      </c>
    </row>
    <row r="107" spans="2:15" ht="15.75" customHeight="1">
      <c r="B107" s="15">
        <v>18</v>
      </c>
      <c r="C107" s="53" t="s">
        <v>241</v>
      </c>
      <c r="D107" s="53" t="s">
        <v>242</v>
      </c>
      <c r="E107" s="52" t="s">
        <v>29</v>
      </c>
      <c r="F107" s="52" t="s">
        <v>32</v>
      </c>
      <c r="G107" s="52"/>
      <c r="H107" s="52" t="s">
        <v>14</v>
      </c>
      <c r="I107" s="52"/>
      <c r="J107" s="52"/>
      <c r="K107" s="17">
        <v>19.742000000000001</v>
      </c>
      <c r="L107" s="18">
        <v>23.492000000000001</v>
      </c>
      <c r="M107" s="18">
        <f t="shared" si="4"/>
        <v>43.234000000000002</v>
      </c>
      <c r="O107" s="18">
        <f t="shared" si="5"/>
        <v>43.234000000000002</v>
      </c>
    </row>
    <row r="108" spans="2:15" ht="15.75" customHeight="1">
      <c r="B108" s="15">
        <v>39</v>
      </c>
      <c r="C108" s="53" t="s">
        <v>283</v>
      </c>
      <c r="D108" s="53" t="s">
        <v>284</v>
      </c>
      <c r="E108" s="52" t="s">
        <v>29</v>
      </c>
      <c r="F108" s="52" t="s">
        <v>32</v>
      </c>
      <c r="G108" s="52"/>
      <c r="H108" s="52" t="s">
        <v>14</v>
      </c>
      <c r="I108" s="52" t="s">
        <v>1496</v>
      </c>
      <c r="J108" s="52"/>
      <c r="K108" s="17">
        <v>20.007000000000001</v>
      </c>
      <c r="L108" s="18">
        <v>23.765999999999998</v>
      </c>
      <c r="M108" s="18">
        <f t="shared" si="4"/>
        <v>43.772999999999996</v>
      </c>
      <c r="O108" s="18">
        <f t="shared" si="5"/>
        <v>43.772999999999996</v>
      </c>
    </row>
    <row r="109" spans="2:15" ht="15.75" customHeight="1">
      <c r="B109" s="15">
        <v>60</v>
      </c>
      <c r="C109" s="53" t="s">
        <v>323</v>
      </c>
      <c r="D109" s="53" t="s">
        <v>324</v>
      </c>
      <c r="E109" s="52" t="s">
        <v>29</v>
      </c>
      <c r="F109" s="52" t="s">
        <v>32</v>
      </c>
      <c r="G109" s="52" t="s">
        <v>31</v>
      </c>
      <c r="H109" s="52"/>
      <c r="I109" s="52"/>
      <c r="J109" s="52"/>
      <c r="K109" s="17">
        <v>22.881</v>
      </c>
      <c r="L109" s="18">
        <v>22.43</v>
      </c>
      <c r="M109" s="18">
        <f t="shared" si="4"/>
        <v>45.311</v>
      </c>
      <c r="O109" s="18">
        <f t="shared" si="5"/>
        <v>45.311</v>
      </c>
    </row>
    <row r="110" spans="2:15" ht="15.75" customHeight="1">
      <c r="B110" s="15">
        <v>49</v>
      </c>
      <c r="C110" s="53" t="s">
        <v>303</v>
      </c>
      <c r="D110" s="53" t="s">
        <v>304</v>
      </c>
      <c r="E110" s="52" t="s">
        <v>29</v>
      </c>
      <c r="F110" s="52" t="s">
        <v>32</v>
      </c>
      <c r="G110" s="52"/>
      <c r="H110" s="52" t="s">
        <v>14</v>
      </c>
      <c r="I110" s="52"/>
      <c r="J110" s="52"/>
      <c r="K110" s="17">
        <v>22.841000000000001</v>
      </c>
      <c r="L110" s="18">
        <v>22.84</v>
      </c>
      <c r="M110" s="18">
        <f t="shared" si="4"/>
        <v>45.680999999999997</v>
      </c>
      <c r="O110" s="18">
        <f t="shared" si="5"/>
        <v>45.680999999999997</v>
      </c>
    </row>
    <row r="111" spans="2:15" ht="15.75" customHeight="1">
      <c r="B111" s="15">
        <v>19</v>
      </c>
      <c r="C111" s="53" t="s">
        <v>243</v>
      </c>
      <c r="D111" s="53" t="s">
        <v>244</v>
      </c>
      <c r="E111" s="52"/>
      <c r="F111" s="52" t="s">
        <v>32</v>
      </c>
      <c r="G111" s="52"/>
      <c r="H111" s="52" t="s">
        <v>14</v>
      </c>
      <c r="I111" s="52"/>
      <c r="J111" s="52"/>
      <c r="K111" s="17">
        <v>23.271999999999998</v>
      </c>
      <c r="L111" s="18">
        <v>22.577999999999999</v>
      </c>
      <c r="M111" s="18">
        <f t="shared" si="4"/>
        <v>45.849999999999994</v>
      </c>
      <c r="O111" s="18">
        <f t="shared" si="5"/>
        <v>45.849999999999994</v>
      </c>
    </row>
    <row r="112" spans="2:15" ht="15.75" customHeight="1">
      <c r="B112" s="15">
        <v>7</v>
      </c>
      <c r="C112" s="53" t="s">
        <v>48</v>
      </c>
      <c r="D112" s="53" t="s">
        <v>49</v>
      </c>
      <c r="E112" s="52" t="s">
        <v>29</v>
      </c>
      <c r="F112" s="52" t="s">
        <v>32</v>
      </c>
      <c r="G112" s="52"/>
      <c r="H112" s="52"/>
      <c r="I112" s="52"/>
      <c r="J112" s="52"/>
      <c r="K112" s="17">
        <v>22.885999999999999</v>
      </c>
      <c r="L112" s="18">
        <v>22.997</v>
      </c>
      <c r="M112" s="18">
        <f t="shared" si="4"/>
        <v>45.882999999999996</v>
      </c>
      <c r="O112" s="18">
        <f t="shared" si="5"/>
        <v>45.882999999999996</v>
      </c>
    </row>
    <row r="113" spans="2:15" ht="15.75" customHeight="1">
      <c r="B113" s="15">
        <v>38</v>
      </c>
      <c r="C113" s="53" t="s">
        <v>281</v>
      </c>
      <c r="D113" s="53" t="s">
        <v>282</v>
      </c>
      <c r="E113" s="52" t="s">
        <v>29</v>
      </c>
      <c r="F113" s="52" t="s">
        <v>32</v>
      </c>
      <c r="G113" s="52"/>
      <c r="H113" s="52"/>
      <c r="I113" s="52"/>
      <c r="J113" s="52"/>
      <c r="K113" s="17">
        <v>23.355</v>
      </c>
      <c r="L113" s="18">
        <v>22.9</v>
      </c>
      <c r="M113" s="18">
        <f t="shared" si="4"/>
        <v>46.254999999999995</v>
      </c>
      <c r="O113" s="18">
        <f t="shared" si="5"/>
        <v>46.254999999999995</v>
      </c>
    </row>
    <row r="114" spans="2:15" ht="15.75" customHeight="1">
      <c r="B114" s="15">
        <v>128</v>
      </c>
      <c r="C114" s="53" t="s">
        <v>449</v>
      </c>
      <c r="D114" s="53" t="s">
        <v>450</v>
      </c>
      <c r="E114" s="52" t="s">
        <v>29</v>
      </c>
      <c r="F114" s="52" t="s">
        <v>32</v>
      </c>
      <c r="G114" s="52" t="s">
        <v>31</v>
      </c>
      <c r="H114" s="52" t="s">
        <v>14</v>
      </c>
      <c r="I114" s="52"/>
      <c r="J114" s="52"/>
      <c r="K114" s="17">
        <v>23.338000000000001</v>
      </c>
      <c r="L114" s="18">
        <v>22.93</v>
      </c>
      <c r="M114" s="18">
        <f t="shared" si="4"/>
        <v>46.268000000000001</v>
      </c>
      <c r="O114" s="18">
        <f t="shared" si="5"/>
        <v>46.268000000000001</v>
      </c>
    </row>
    <row r="115" spans="2:15" ht="15.75" customHeight="1">
      <c r="B115" s="15">
        <v>20</v>
      </c>
      <c r="C115" s="53" t="s">
        <v>245</v>
      </c>
      <c r="D115" s="53" t="s">
        <v>246</v>
      </c>
      <c r="E115" s="52" t="s">
        <v>29</v>
      </c>
      <c r="F115" s="52" t="s">
        <v>32</v>
      </c>
      <c r="G115" s="52"/>
      <c r="H115" s="52" t="s">
        <v>14</v>
      </c>
      <c r="I115" s="52"/>
      <c r="J115" s="52"/>
      <c r="K115" s="17">
        <v>18.506</v>
      </c>
      <c r="L115" s="18">
        <v>28.763999999999999</v>
      </c>
      <c r="M115" s="18">
        <f t="shared" si="4"/>
        <v>47.269999999999996</v>
      </c>
      <c r="O115" s="18">
        <f t="shared" si="5"/>
        <v>47.269999999999996</v>
      </c>
    </row>
    <row r="116" spans="2:15" ht="15.75" customHeight="1">
      <c r="B116" s="15">
        <v>117</v>
      </c>
      <c r="C116" s="53" t="s">
        <v>430</v>
      </c>
      <c r="D116" s="53" t="s">
        <v>431</v>
      </c>
      <c r="E116" s="52" t="s">
        <v>29</v>
      </c>
      <c r="F116" s="52" t="s">
        <v>32</v>
      </c>
      <c r="G116" s="52" t="s">
        <v>31</v>
      </c>
      <c r="H116" s="52" t="s">
        <v>14</v>
      </c>
      <c r="I116" s="52" t="s">
        <v>1496</v>
      </c>
      <c r="J116" s="52" t="s">
        <v>276</v>
      </c>
      <c r="K116" s="17">
        <v>27.648</v>
      </c>
      <c r="L116" s="18">
        <v>19.957999999999998</v>
      </c>
      <c r="M116" s="18">
        <f t="shared" si="4"/>
        <v>47.605999999999995</v>
      </c>
      <c r="O116" s="18">
        <f t="shared" si="5"/>
        <v>47.605999999999995</v>
      </c>
    </row>
    <row r="117" spans="2:15" ht="15.75" customHeight="1">
      <c r="B117" s="15">
        <v>127</v>
      </c>
      <c r="C117" s="53" t="s">
        <v>329</v>
      </c>
      <c r="D117" s="53" t="s">
        <v>451</v>
      </c>
      <c r="E117" s="52" t="s">
        <v>29</v>
      </c>
      <c r="F117" s="52"/>
      <c r="G117" s="52" t="s">
        <v>31</v>
      </c>
      <c r="H117" s="52"/>
      <c r="I117" s="52"/>
      <c r="J117" s="52"/>
      <c r="K117" s="17">
        <v>24.196999999999999</v>
      </c>
      <c r="L117" s="18">
        <v>24.72</v>
      </c>
      <c r="M117" s="18">
        <f t="shared" si="4"/>
        <v>48.917000000000002</v>
      </c>
      <c r="O117" s="18">
        <f t="shared" si="5"/>
        <v>48.917000000000002</v>
      </c>
    </row>
    <row r="118" spans="2:15" ht="15.75" customHeight="1">
      <c r="B118" s="15">
        <v>34</v>
      </c>
      <c r="C118" s="53" t="s">
        <v>272</v>
      </c>
      <c r="D118" s="53" t="s">
        <v>273</v>
      </c>
      <c r="E118" s="52" t="s">
        <v>29</v>
      </c>
      <c r="F118" s="52" t="s">
        <v>32</v>
      </c>
      <c r="G118" s="52"/>
      <c r="H118" s="52"/>
      <c r="I118" s="52"/>
      <c r="J118" s="52"/>
      <c r="K118" s="17">
        <v>32.384</v>
      </c>
      <c r="L118" s="18">
        <v>17.446000000000002</v>
      </c>
      <c r="M118" s="18">
        <f t="shared" si="4"/>
        <v>49.83</v>
      </c>
      <c r="O118" s="18">
        <f t="shared" si="5"/>
        <v>49.83</v>
      </c>
    </row>
    <row r="119" spans="2:15" ht="15.75" customHeight="1">
      <c r="B119" s="15">
        <v>1</v>
      </c>
      <c r="C119" s="53" t="s">
        <v>36</v>
      </c>
      <c r="D119" s="53" t="s">
        <v>37</v>
      </c>
      <c r="E119" s="52" t="s">
        <v>29</v>
      </c>
      <c r="F119" s="52" t="s">
        <v>32</v>
      </c>
      <c r="G119" s="52"/>
      <c r="H119" s="52" t="s">
        <v>14</v>
      </c>
      <c r="I119" s="52"/>
      <c r="J119" s="52"/>
      <c r="K119" s="17">
        <v>27.367000000000001</v>
      </c>
      <c r="L119" s="18">
        <v>22.506</v>
      </c>
      <c r="M119" s="18">
        <f t="shared" si="4"/>
        <v>49.873000000000005</v>
      </c>
      <c r="O119" s="18">
        <f t="shared" si="5"/>
        <v>49.873000000000005</v>
      </c>
    </row>
    <row r="120" spans="2:15" ht="15.75" customHeight="1">
      <c r="B120" s="15">
        <v>90</v>
      </c>
      <c r="C120" s="53" t="s">
        <v>381</v>
      </c>
      <c r="D120" s="53" t="s">
        <v>382</v>
      </c>
      <c r="E120" s="52" t="s">
        <v>29</v>
      </c>
      <c r="F120" s="52" t="s">
        <v>32</v>
      </c>
      <c r="G120" s="52" t="s">
        <v>31</v>
      </c>
      <c r="H120" s="52" t="s">
        <v>14</v>
      </c>
      <c r="I120" s="52"/>
      <c r="J120" s="52"/>
      <c r="K120" s="17">
        <v>17.326000000000001</v>
      </c>
      <c r="L120" s="18">
        <v>32.762999999999998</v>
      </c>
      <c r="M120" s="18">
        <f t="shared" si="4"/>
        <v>50.088999999999999</v>
      </c>
      <c r="O120" s="18">
        <f t="shared" si="5"/>
        <v>50.088999999999999</v>
      </c>
    </row>
    <row r="121" spans="2:15" ht="15.75" customHeight="1">
      <c r="B121" s="15">
        <v>98</v>
      </c>
      <c r="C121" s="53" t="s">
        <v>396</v>
      </c>
      <c r="D121" s="53" t="s">
        <v>397</v>
      </c>
      <c r="E121" s="52" t="s">
        <v>29</v>
      </c>
      <c r="F121" s="52" t="s">
        <v>32</v>
      </c>
      <c r="G121" s="52" t="s">
        <v>31</v>
      </c>
      <c r="H121" s="52" t="s">
        <v>14</v>
      </c>
      <c r="I121" s="52"/>
      <c r="J121" s="52"/>
      <c r="K121" s="17">
        <v>22.853000000000002</v>
      </c>
      <c r="L121" s="18">
        <v>27.558</v>
      </c>
      <c r="M121" s="18">
        <f t="shared" si="4"/>
        <v>50.411000000000001</v>
      </c>
      <c r="O121" s="18">
        <f t="shared" si="5"/>
        <v>50.411000000000001</v>
      </c>
    </row>
    <row r="122" spans="2:15" ht="15.75" customHeight="1">
      <c r="B122" s="15">
        <v>56</v>
      </c>
      <c r="C122" s="53" t="s">
        <v>315</v>
      </c>
      <c r="D122" s="53" t="s">
        <v>316</v>
      </c>
      <c r="E122" s="52" t="s">
        <v>29</v>
      </c>
      <c r="F122" s="52" t="s">
        <v>32</v>
      </c>
      <c r="G122" s="52" t="s">
        <v>31</v>
      </c>
      <c r="H122" s="52" t="s">
        <v>14</v>
      </c>
      <c r="I122" s="52"/>
      <c r="J122" s="52"/>
      <c r="K122" s="17">
        <v>28.027000000000001</v>
      </c>
      <c r="L122" s="18">
        <v>23.285</v>
      </c>
      <c r="M122" s="18">
        <f t="shared" si="4"/>
        <v>51.311999999999998</v>
      </c>
      <c r="O122" s="18">
        <f t="shared" si="5"/>
        <v>51.311999999999998</v>
      </c>
    </row>
    <row r="123" spans="2:15" ht="15.75" customHeight="1">
      <c r="B123" s="15">
        <v>9</v>
      </c>
      <c r="C123" s="53" t="s">
        <v>222</v>
      </c>
      <c r="D123" s="53" t="s">
        <v>223</v>
      </c>
      <c r="E123" s="52" t="s">
        <v>29</v>
      </c>
      <c r="F123" s="52" t="s">
        <v>32</v>
      </c>
      <c r="G123" s="52"/>
      <c r="H123" s="52" t="s">
        <v>14</v>
      </c>
      <c r="I123" s="52"/>
      <c r="J123" s="52"/>
      <c r="K123" s="17">
        <v>28.434000000000001</v>
      </c>
      <c r="L123" s="18">
        <v>23.456</v>
      </c>
      <c r="M123" s="18">
        <f t="shared" si="4"/>
        <v>51.89</v>
      </c>
      <c r="O123" s="18">
        <f t="shared" si="5"/>
        <v>51.89</v>
      </c>
    </row>
    <row r="124" spans="2:15" ht="15.75" customHeight="1">
      <c r="B124" s="15">
        <v>37</v>
      </c>
      <c r="C124" s="53" t="s">
        <v>279</v>
      </c>
      <c r="D124" s="53" t="s">
        <v>280</v>
      </c>
      <c r="E124" s="52"/>
      <c r="F124" s="52"/>
      <c r="G124" s="52"/>
      <c r="H124" s="52"/>
      <c r="I124" s="52"/>
      <c r="J124" s="52"/>
      <c r="K124" s="17">
        <v>28.343</v>
      </c>
      <c r="L124" s="18">
        <v>23.994</v>
      </c>
      <c r="M124" s="18">
        <f t="shared" si="4"/>
        <v>52.337000000000003</v>
      </c>
      <c r="O124" s="18">
        <f t="shared" si="5"/>
        <v>52.337000000000003</v>
      </c>
    </row>
    <row r="125" spans="2:15" ht="15.75" customHeight="1">
      <c r="B125" s="15">
        <v>4</v>
      </c>
      <c r="C125" s="53" t="s">
        <v>1480</v>
      </c>
      <c r="D125" s="53" t="s">
        <v>43</v>
      </c>
      <c r="E125" s="52"/>
      <c r="F125" s="52"/>
      <c r="G125" s="52"/>
      <c r="H125" s="52" t="s">
        <v>14</v>
      </c>
      <c r="I125" s="52"/>
      <c r="J125" s="52"/>
      <c r="K125" s="17">
        <v>17.329000000000001</v>
      </c>
      <c r="L125" s="18">
        <v>50</v>
      </c>
      <c r="M125" s="18">
        <f t="shared" si="4"/>
        <v>67.329000000000008</v>
      </c>
      <c r="O125" s="18">
        <f t="shared" si="5"/>
        <v>67.329000000000008</v>
      </c>
    </row>
    <row r="126" spans="2:15" ht="15.75" customHeight="1">
      <c r="B126" s="15">
        <v>108</v>
      </c>
      <c r="C126" s="53" t="s">
        <v>414</v>
      </c>
      <c r="D126" s="53" t="s">
        <v>415</v>
      </c>
      <c r="E126" s="52" t="s">
        <v>29</v>
      </c>
      <c r="F126" s="52"/>
      <c r="G126" s="52" t="s">
        <v>31</v>
      </c>
      <c r="H126" s="52"/>
      <c r="I126" s="52"/>
      <c r="J126" s="52"/>
      <c r="K126" s="17">
        <v>50</v>
      </c>
      <c r="L126" s="18">
        <v>21.584</v>
      </c>
      <c r="M126" s="18">
        <f t="shared" si="4"/>
        <v>71.584000000000003</v>
      </c>
      <c r="O126" s="18">
        <f t="shared" si="5"/>
        <v>71.584000000000003</v>
      </c>
    </row>
    <row r="127" spans="2:15" ht="15.75" customHeight="1">
      <c r="B127" s="15">
        <v>63</v>
      </c>
      <c r="C127" s="53" t="s">
        <v>329</v>
      </c>
      <c r="D127" s="53" t="s">
        <v>330</v>
      </c>
      <c r="E127" s="52" t="s">
        <v>29</v>
      </c>
      <c r="F127" s="52"/>
      <c r="G127" s="52" t="s">
        <v>31</v>
      </c>
      <c r="H127" s="52"/>
      <c r="I127" s="52"/>
      <c r="J127" s="52"/>
      <c r="K127" s="17">
        <v>59.027000000000001</v>
      </c>
      <c r="L127" s="18">
        <v>53.57</v>
      </c>
      <c r="M127" s="18">
        <f t="shared" si="4"/>
        <v>112.59700000000001</v>
      </c>
      <c r="O127" s="18">
        <f t="shared" si="5"/>
        <v>112.59700000000001</v>
      </c>
    </row>
    <row r="128" spans="2:15" ht="15.75" customHeight="1">
      <c r="B128" s="15">
        <v>6</v>
      </c>
      <c r="C128" s="53" t="s">
        <v>46</v>
      </c>
      <c r="D128" s="53" t="s">
        <v>47</v>
      </c>
      <c r="E128" s="52"/>
      <c r="F128" s="52" t="s">
        <v>32</v>
      </c>
      <c r="G128" s="52"/>
      <c r="H128" s="52"/>
      <c r="I128" s="52"/>
      <c r="J128" s="52"/>
      <c r="K128" s="17">
        <v>100</v>
      </c>
      <c r="L128" s="18">
        <v>17.690000000000001</v>
      </c>
      <c r="M128" s="18">
        <f t="shared" si="4"/>
        <v>117.69</v>
      </c>
      <c r="O128" s="18">
        <f t="shared" si="5"/>
        <v>117.69</v>
      </c>
    </row>
    <row r="129" spans="2:15" ht="15.75" customHeight="1">
      <c r="B129" s="15">
        <v>22</v>
      </c>
      <c r="C129" s="53" t="s">
        <v>249</v>
      </c>
      <c r="D129" s="53" t="s">
        <v>250</v>
      </c>
      <c r="E129" s="52"/>
      <c r="F129" s="52" t="s">
        <v>32</v>
      </c>
      <c r="G129" s="52"/>
      <c r="H129" s="52"/>
      <c r="I129" s="52"/>
      <c r="J129" s="52"/>
      <c r="K129" s="17">
        <v>23.042999999999999</v>
      </c>
      <c r="L129" s="18">
        <v>100</v>
      </c>
      <c r="M129" s="18">
        <f t="shared" si="4"/>
        <v>123.04300000000001</v>
      </c>
      <c r="O129" s="18">
        <f t="shared" si="5"/>
        <v>123.04300000000001</v>
      </c>
    </row>
    <row r="130" spans="2:15" ht="15.75" customHeight="1">
      <c r="B130" s="15">
        <v>66</v>
      </c>
      <c r="C130" s="53" t="s">
        <v>334</v>
      </c>
      <c r="D130" s="53" t="s">
        <v>335</v>
      </c>
      <c r="E130" s="52" t="s">
        <v>29</v>
      </c>
      <c r="F130" s="52"/>
      <c r="G130" s="52" t="s">
        <v>31</v>
      </c>
      <c r="H130" s="52" t="s">
        <v>14</v>
      </c>
      <c r="I130" s="52"/>
      <c r="J130" s="52"/>
      <c r="K130" s="17">
        <v>23.216999999999999</v>
      </c>
      <c r="L130" s="18">
        <v>100</v>
      </c>
      <c r="M130" s="18">
        <f t="shared" si="4"/>
        <v>123.217</v>
      </c>
      <c r="O130" s="18">
        <f t="shared" si="5"/>
        <v>123.217</v>
      </c>
    </row>
    <row r="131" spans="2:15" ht="15.75" customHeight="1">
      <c r="B131" s="15">
        <v>122</v>
      </c>
      <c r="C131" s="53" t="s">
        <v>439</v>
      </c>
      <c r="D131" s="53" t="s">
        <v>440</v>
      </c>
      <c r="E131" s="52" t="s">
        <v>29</v>
      </c>
      <c r="F131" s="52" t="s">
        <v>32</v>
      </c>
      <c r="G131" s="52" t="s">
        <v>31</v>
      </c>
      <c r="H131" s="52" t="s">
        <v>14</v>
      </c>
      <c r="I131" s="52" t="s">
        <v>1496</v>
      </c>
      <c r="J131" s="52"/>
      <c r="K131" s="17">
        <v>25.913</v>
      </c>
      <c r="L131" s="18">
        <v>100</v>
      </c>
      <c r="M131" s="18">
        <f t="shared" si="4"/>
        <v>125.913</v>
      </c>
      <c r="O131" s="18">
        <f t="shared" si="5"/>
        <v>125.913</v>
      </c>
    </row>
    <row r="132" spans="2:15" ht="15.75" customHeight="1">
      <c r="B132" s="15">
        <v>75</v>
      </c>
      <c r="C132" s="53" t="s">
        <v>352</v>
      </c>
      <c r="D132" s="53" t="s">
        <v>353</v>
      </c>
      <c r="E132" s="52" t="s">
        <v>29</v>
      </c>
      <c r="F132" s="52"/>
      <c r="G132" s="52" t="s">
        <v>31</v>
      </c>
      <c r="H132" s="52" t="s">
        <v>14</v>
      </c>
      <c r="I132" s="52"/>
      <c r="J132" s="52"/>
      <c r="K132" s="17">
        <v>50</v>
      </c>
      <c r="L132" s="18">
        <v>100</v>
      </c>
      <c r="M132" s="18">
        <f t="shared" si="4"/>
        <v>150</v>
      </c>
      <c r="O132" s="18">
        <f t="shared" si="5"/>
        <v>150</v>
      </c>
    </row>
    <row r="133" spans="2:15" ht="15.75" customHeight="1">
      <c r="B133" s="15">
        <v>2</v>
      </c>
      <c r="C133" s="53" t="s">
        <v>38</v>
      </c>
      <c r="D133" s="53" t="s">
        <v>39</v>
      </c>
      <c r="E133" s="52"/>
      <c r="F133" s="52" t="s">
        <v>32</v>
      </c>
      <c r="G133" s="52"/>
      <c r="H133" s="52" t="s">
        <v>14</v>
      </c>
      <c r="I133" s="52"/>
      <c r="J133" s="52"/>
      <c r="K133" s="17">
        <v>100</v>
      </c>
      <c r="L133" s="18">
        <v>100</v>
      </c>
      <c r="M133" s="18">
        <f t="shared" si="4"/>
        <v>200</v>
      </c>
      <c r="O133" s="18">
        <f t="shared" si="5"/>
        <v>200</v>
      </c>
    </row>
    <row r="134" spans="2:15" ht="15.75" customHeight="1">
      <c r="B134" s="15">
        <v>45</v>
      </c>
      <c r="C134" s="53" t="s">
        <v>295</v>
      </c>
      <c r="D134" s="53" t="s">
        <v>296</v>
      </c>
      <c r="E134" s="52" t="s">
        <v>29</v>
      </c>
      <c r="F134" s="52" t="s">
        <v>32</v>
      </c>
      <c r="G134" s="52"/>
      <c r="H134" s="52" t="s">
        <v>14</v>
      </c>
      <c r="I134" s="52"/>
      <c r="J134" s="52"/>
      <c r="K134" s="17">
        <v>100</v>
      </c>
      <c r="L134" s="18">
        <v>100</v>
      </c>
      <c r="M134" s="18">
        <f t="shared" si="4"/>
        <v>200</v>
      </c>
      <c r="O134" s="18">
        <f t="shared" si="5"/>
        <v>200</v>
      </c>
    </row>
    <row r="135" spans="2:15" ht="15.75" customHeight="1">
      <c r="B135" s="15">
        <v>71</v>
      </c>
      <c r="C135" s="53" t="s">
        <v>344</v>
      </c>
      <c r="D135" s="53" t="s">
        <v>345</v>
      </c>
      <c r="E135" s="52"/>
      <c r="F135" s="52" t="s">
        <v>32</v>
      </c>
      <c r="G135" s="52" t="s">
        <v>31</v>
      </c>
      <c r="H135" s="52" t="s">
        <v>14</v>
      </c>
      <c r="I135" s="52"/>
      <c r="J135" s="52" t="s">
        <v>276</v>
      </c>
      <c r="K135" s="17">
        <v>100</v>
      </c>
      <c r="L135" s="18">
        <v>100</v>
      </c>
      <c r="M135" s="18">
        <f t="shared" si="4"/>
        <v>200</v>
      </c>
      <c r="O135" s="18">
        <f t="shared" si="5"/>
        <v>200</v>
      </c>
    </row>
    <row r="136" spans="2:15" ht="15.75" customHeight="1">
      <c r="B136" s="15">
        <v>72</v>
      </c>
      <c r="C136" s="53" t="s">
        <v>346</v>
      </c>
      <c r="D136" s="53" t="s">
        <v>347</v>
      </c>
      <c r="E136" s="52" t="s">
        <v>29</v>
      </c>
      <c r="F136" s="52" t="s">
        <v>32</v>
      </c>
      <c r="G136" s="52" t="s">
        <v>31</v>
      </c>
      <c r="H136" s="52" t="s">
        <v>14</v>
      </c>
      <c r="I136" s="52"/>
      <c r="J136" s="52"/>
      <c r="K136" s="17">
        <v>100</v>
      </c>
      <c r="L136" s="18">
        <v>100</v>
      </c>
      <c r="M136" s="18">
        <f t="shared" si="4"/>
        <v>200</v>
      </c>
      <c r="O136" s="18">
        <f t="shared" si="5"/>
        <v>200</v>
      </c>
    </row>
    <row r="137" spans="2:15" ht="15.75" customHeight="1">
      <c r="B137" s="15">
        <v>81</v>
      </c>
      <c r="C137" s="53" t="s">
        <v>364</v>
      </c>
      <c r="D137" s="53" t="s">
        <v>365</v>
      </c>
      <c r="E137" s="52" t="s">
        <v>29</v>
      </c>
      <c r="F137" s="52" t="s">
        <v>32</v>
      </c>
      <c r="G137" s="52" t="s">
        <v>31</v>
      </c>
      <c r="H137" s="52" t="s">
        <v>14</v>
      </c>
      <c r="I137" s="52"/>
      <c r="J137" s="52"/>
      <c r="K137" s="17">
        <v>100</v>
      </c>
      <c r="L137" s="18">
        <v>100</v>
      </c>
      <c r="M137" s="18">
        <f t="shared" si="4"/>
        <v>200</v>
      </c>
      <c r="O137" s="18">
        <f t="shared" si="5"/>
        <v>200</v>
      </c>
    </row>
    <row r="138" spans="2:15" ht="15.75" customHeight="1">
      <c r="B138" s="15">
        <v>134</v>
      </c>
      <c r="C138" s="53"/>
      <c r="D138" s="53"/>
      <c r="E138" s="52"/>
      <c r="F138" s="52"/>
      <c r="G138" s="52"/>
      <c r="H138" s="52"/>
      <c r="I138" s="52"/>
      <c r="J138" s="52"/>
      <c r="M138" s="18">
        <f t="shared" si="4"/>
        <v>0</v>
      </c>
      <c r="O138" s="18">
        <f t="shared" si="5"/>
        <v>0</v>
      </c>
    </row>
    <row r="139" spans="2:15" ht="15.75" customHeight="1">
      <c r="B139" s="15">
        <v>135</v>
      </c>
      <c r="C139" s="53"/>
      <c r="D139" s="53"/>
      <c r="E139" s="52"/>
      <c r="F139" s="52"/>
      <c r="G139" s="52"/>
      <c r="H139" s="52"/>
      <c r="I139" s="52"/>
      <c r="J139" s="52"/>
      <c r="M139" s="18">
        <f t="shared" si="4"/>
        <v>0</v>
      </c>
      <c r="O139" s="18">
        <f t="shared" si="5"/>
        <v>0</v>
      </c>
    </row>
    <row r="140" spans="2:15" ht="15.75" customHeight="1">
      <c r="B140" s="15">
        <v>136</v>
      </c>
      <c r="C140" s="53"/>
      <c r="D140" s="53"/>
      <c r="E140" s="52"/>
      <c r="F140" s="52"/>
      <c r="G140" s="52"/>
      <c r="H140" s="52"/>
      <c r="I140" s="52"/>
      <c r="J140" s="52"/>
      <c r="M140" s="18">
        <f t="shared" si="4"/>
        <v>0</v>
      </c>
      <c r="O140" s="18">
        <f t="shared" si="5"/>
        <v>0</v>
      </c>
    </row>
    <row r="141" spans="2:15" ht="15.75" customHeight="1">
      <c r="B141" s="15">
        <v>137</v>
      </c>
      <c r="C141" s="53"/>
      <c r="D141" s="53"/>
      <c r="E141" s="52"/>
      <c r="F141" s="52"/>
      <c r="G141" s="52"/>
      <c r="H141" s="52"/>
      <c r="I141" s="52"/>
      <c r="J141" s="52"/>
      <c r="M141" s="18">
        <f t="shared" si="4"/>
        <v>0</v>
      </c>
      <c r="O141" s="18">
        <f t="shared" si="5"/>
        <v>0</v>
      </c>
    </row>
    <row r="142" spans="2:15" ht="15.75" customHeight="1">
      <c r="B142" s="15">
        <v>138</v>
      </c>
      <c r="C142" s="53"/>
      <c r="D142" s="53"/>
      <c r="E142" s="52"/>
      <c r="F142" s="52"/>
      <c r="G142" s="52"/>
      <c r="H142" s="52"/>
      <c r="I142" s="52"/>
      <c r="J142" s="52"/>
      <c r="M142" s="18">
        <f t="shared" si="4"/>
        <v>0</v>
      </c>
      <c r="O142" s="18">
        <f t="shared" si="5"/>
        <v>0</v>
      </c>
    </row>
    <row r="143" spans="2:15" ht="15.75" customHeight="1">
      <c r="B143" s="15">
        <v>139</v>
      </c>
      <c r="C143" s="53"/>
      <c r="D143" s="53"/>
      <c r="E143" s="52"/>
      <c r="F143" s="52"/>
      <c r="G143" s="52"/>
      <c r="H143" s="52"/>
      <c r="I143" s="52"/>
      <c r="J143" s="52"/>
      <c r="M143" s="18">
        <f t="shared" si="4"/>
        <v>0</v>
      </c>
      <c r="O143" s="18">
        <f t="shared" si="5"/>
        <v>0</v>
      </c>
    </row>
    <row r="144" spans="2:15" ht="15.75" customHeight="1">
      <c r="B144" s="15">
        <v>140</v>
      </c>
      <c r="C144" s="53"/>
      <c r="D144" s="53"/>
      <c r="E144" s="52"/>
      <c r="F144" s="52"/>
      <c r="G144" s="52"/>
      <c r="H144" s="52"/>
      <c r="I144" s="52"/>
      <c r="J144" s="52"/>
      <c r="M144" s="18">
        <f t="shared" si="4"/>
        <v>0</v>
      </c>
      <c r="O144" s="18">
        <f t="shared" si="5"/>
        <v>0</v>
      </c>
    </row>
    <row r="145" spans="2:15" ht="15.75" customHeight="1">
      <c r="B145" s="15">
        <v>141</v>
      </c>
      <c r="C145" s="53"/>
      <c r="D145" s="53"/>
      <c r="E145" s="52"/>
      <c r="F145" s="52"/>
      <c r="G145" s="52"/>
      <c r="H145" s="52"/>
      <c r="I145" s="52"/>
      <c r="J145" s="52"/>
      <c r="M145" s="18">
        <f t="shared" si="4"/>
        <v>0</v>
      </c>
      <c r="O145" s="18">
        <f t="shared" si="5"/>
        <v>0</v>
      </c>
    </row>
    <row r="146" spans="2:15" ht="15.75" customHeight="1">
      <c r="B146" s="15">
        <v>142</v>
      </c>
      <c r="C146" s="53"/>
      <c r="D146" s="53"/>
      <c r="E146" s="52"/>
      <c r="F146" s="52"/>
      <c r="G146" s="52"/>
      <c r="H146" s="52"/>
      <c r="I146" s="52"/>
      <c r="J146" s="52"/>
      <c r="M146" s="18">
        <f t="shared" si="4"/>
        <v>0</v>
      </c>
      <c r="O146" s="18">
        <f t="shared" si="5"/>
        <v>0</v>
      </c>
    </row>
    <row r="147" spans="2:15" ht="15.75" customHeight="1">
      <c r="B147" s="15">
        <v>143</v>
      </c>
      <c r="C147" s="53"/>
      <c r="D147" s="53"/>
      <c r="E147" s="52"/>
      <c r="F147" s="52"/>
      <c r="G147" s="52"/>
      <c r="H147" s="52"/>
      <c r="I147" s="52"/>
      <c r="J147" s="52"/>
      <c r="M147" s="18">
        <f t="shared" si="4"/>
        <v>0</v>
      </c>
      <c r="O147" s="18">
        <f t="shared" si="5"/>
        <v>0</v>
      </c>
    </row>
    <row r="148" spans="2:15" ht="15.75" customHeight="1">
      <c r="B148" s="15">
        <v>144</v>
      </c>
      <c r="C148" s="53"/>
      <c r="D148" s="53"/>
      <c r="E148" s="52"/>
      <c r="F148" s="52"/>
      <c r="G148" s="52"/>
      <c r="H148" s="52"/>
      <c r="I148" s="52"/>
      <c r="J148" s="52"/>
      <c r="M148" s="18">
        <f t="shared" ref="M148:M187" si="6">+K148+L148</f>
        <v>0</v>
      </c>
      <c r="O148" s="18">
        <f t="shared" ref="O148:O187" si="7">SUM(M148+N148)</f>
        <v>0</v>
      </c>
    </row>
    <row r="149" spans="2:15" ht="15.75" customHeight="1">
      <c r="B149" s="15">
        <v>145</v>
      </c>
      <c r="C149" s="53"/>
      <c r="D149" s="53"/>
      <c r="E149" s="52"/>
      <c r="F149" s="52"/>
      <c r="G149" s="52"/>
      <c r="H149" s="52"/>
      <c r="I149" s="52"/>
      <c r="J149" s="52"/>
      <c r="M149" s="18">
        <f t="shared" si="6"/>
        <v>0</v>
      </c>
      <c r="O149" s="18">
        <f t="shared" si="7"/>
        <v>0</v>
      </c>
    </row>
    <row r="150" spans="2:15" ht="15.75" customHeight="1">
      <c r="B150" s="15">
        <v>146</v>
      </c>
      <c r="C150" s="53"/>
      <c r="D150" s="53"/>
      <c r="E150" s="52"/>
      <c r="F150" s="52"/>
      <c r="G150" s="52"/>
      <c r="H150" s="52"/>
      <c r="I150" s="52"/>
      <c r="J150" s="52"/>
      <c r="M150" s="18">
        <f t="shared" si="6"/>
        <v>0</v>
      </c>
      <c r="O150" s="18">
        <f t="shared" si="7"/>
        <v>0</v>
      </c>
    </row>
    <row r="151" spans="2:15" ht="15.75" customHeight="1">
      <c r="B151" s="15">
        <v>147</v>
      </c>
      <c r="C151" s="53"/>
      <c r="D151" s="53"/>
      <c r="E151" s="52"/>
      <c r="F151" s="52"/>
      <c r="G151" s="52"/>
      <c r="H151" s="52"/>
      <c r="I151" s="52"/>
      <c r="J151" s="52"/>
      <c r="M151" s="18">
        <f t="shared" si="6"/>
        <v>0</v>
      </c>
      <c r="O151" s="18">
        <f t="shared" si="7"/>
        <v>0</v>
      </c>
    </row>
    <row r="152" spans="2:15" ht="15.75" customHeight="1">
      <c r="B152" s="15">
        <v>148</v>
      </c>
      <c r="C152" s="53"/>
      <c r="D152" s="53"/>
      <c r="E152" s="52"/>
      <c r="F152" s="52"/>
      <c r="G152" s="52"/>
      <c r="H152" s="52"/>
      <c r="I152" s="52"/>
      <c r="J152" s="52"/>
      <c r="M152" s="18">
        <f t="shared" si="6"/>
        <v>0</v>
      </c>
      <c r="O152" s="18">
        <f t="shared" si="7"/>
        <v>0</v>
      </c>
    </row>
    <row r="153" spans="2:15" ht="15.75" customHeight="1">
      <c r="B153" s="15">
        <v>149</v>
      </c>
      <c r="C153" s="53"/>
      <c r="D153" s="53"/>
      <c r="E153" s="52"/>
      <c r="F153" s="52"/>
      <c r="G153" s="52"/>
      <c r="H153" s="52"/>
      <c r="I153" s="52"/>
      <c r="J153" s="52"/>
      <c r="M153" s="18">
        <f t="shared" si="6"/>
        <v>0</v>
      </c>
      <c r="O153" s="18">
        <f t="shared" si="7"/>
        <v>0</v>
      </c>
    </row>
    <row r="154" spans="2:15" ht="15.75" customHeight="1">
      <c r="B154" s="15">
        <v>150</v>
      </c>
      <c r="C154" s="53"/>
      <c r="D154" s="53"/>
      <c r="E154" s="52"/>
      <c r="F154" s="52"/>
      <c r="G154" s="52"/>
      <c r="H154" s="52"/>
      <c r="I154" s="52"/>
      <c r="J154" s="52"/>
      <c r="M154" s="18">
        <f t="shared" si="6"/>
        <v>0</v>
      </c>
      <c r="O154" s="18">
        <f t="shared" si="7"/>
        <v>0</v>
      </c>
    </row>
    <row r="155" spans="2:15" ht="15.75" customHeight="1">
      <c r="B155" s="15">
        <v>151</v>
      </c>
      <c r="C155" s="53"/>
      <c r="D155" s="53"/>
      <c r="E155" s="52"/>
      <c r="F155" s="52"/>
      <c r="G155" s="52"/>
      <c r="H155" s="52"/>
      <c r="I155" s="52"/>
      <c r="J155" s="52"/>
      <c r="M155" s="18">
        <f t="shared" si="6"/>
        <v>0</v>
      </c>
      <c r="O155" s="18">
        <f t="shared" si="7"/>
        <v>0</v>
      </c>
    </row>
    <row r="156" spans="2:15" ht="15.75" customHeight="1">
      <c r="B156" s="15">
        <v>152</v>
      </c>
      <c r="C156" s="53"/>
      <c r="D156" s="53"/>
      <c r="E156" s="52"/>
      <c r="F156" s="52"/>
      <c r="G156" s="52"/>
      <c r="H156" s="52"/>
      <c r="I156" s="52"/>
      <c r="J156" s="52"/>
      <c r="M156" s="18">
        <f t="shared" si="6"/>
        <v>0</v>
      </c>
      <c r="O156" s="18">
        <f t="shared" si="7"/>
        <v>0</v>
      </c>
    </row>
    <row r="157" spans="2:15" ht="15.75" customHeight="1">
      <c r="B157" s="15">
        <v>153</v>
      </c>
      <c r="C157" s="53"/>
      <c r="D157" s="53"/>
      <c r="E157" s="52"/>
      <c r="F157" s="52"/>
      <c r="G157" s="52"/>
      <c r="H157" s="52"/>
      <c r="I157" s="52"/>
      <c r="J157" s="52"/>
      <c r="M157" s="18">
        <f t="shared" si="6"/>
        <v>0</v>
      </c>
      <c r="O157" s="18">
        <f t="shared" si="7"/>
        <v>0</v>
      </c>
    </row>
    <row r="158" spans="2:15" ht="15.75" customHeight="1">
      <c r="B158" s="15">
        <v>154</v>
      </c>
      <c r="C158" s="53"/>
      <c r="D158" s="53"/>
      <c r="E158" s="52"/>
      <c r="F158" s="52"/>
      <c r="G158" s="52"/>
      <c r="H158" s="52"/>
      <c r="I158" s="52"/>
      <c r="J158" s="52"/>
      <c r="M158" s="18">
        <f t="shared" si="6"/>
        <v>0</v>
      </c>
      <c r="O158" s="18">
        <f t="shared" si="7"/>
        <v>0</v>
      </c>
    </row>
    <row r="159" spans="2:15" ht="15.75" customHeight="1">
      <c r="C159" s="54"/>
      <c r="D159" s="54"/>
      <c r="E159" s="38"/>
      <c r="F159" s="38"/>
      <c r="G159" s="38"/>
      <c r="H159" s="38"/>
      <c r="I159" s="38"/>
      <c r="J159" s="38"/>
      <c r="M159" s="18">
        <f t="shared" si="6"/>
        <v>0</v>
      </c>
      <c r="O159" s="18">
        <f t="shared" si="7"/>
        <v>0</v>
      </c>
    </row>
    <row r="160" spans="2:15" ht="15.75" customHeight="1">
      <c r="C160" s="54"/>
      <c r="D160" s="54"/>
      <c r="E160" s="38"/>
      <c r="F160" s="38"/>
      <c r="G160" s="38"/>
      <c r="H160" s="38"/>
      <c r="I160" s="38"/>
      <c r="J160" s="38"/>
      <c r="M160" s="18">
        <f t="shared" si="6"/>
        <v>0</v>
      </c>
      <c r="O160" s="18">
        <f t="shared" si="7"/>
        <v>0</v>
      </c>
    </row>
    <row r="161" spans="3:15" ht="15.75" customHeight="1">
      <c r="C161" s="38"/>
      <c r="D161" s="38"/>
      <c r="E161" s="38"/>
      <c r="F161" s="38"/>
      <c r="G161" s="38"/>
      <c r="H161" s="38"/>
      <c r="I161" s="38"/>
      <c r="J161" s="38"/>
      <c r="M161" s="18">
        <f t="shared" si="6"/>
        <v>0</v>
      </c>
      <c r="O161" s="18">
        <f t="shared" si="7"/>
        <v>0</v>
      </c>
    </row>
    <row r="162" spans="3:15" ht="15.75" customHeight="1">
      <c r="C162" s="38"/>
      <c r="D162" s="38"/>
      <c r="E162" s="38"/>
      <c r="F162" s="38"/>
      <c r="G162" s="38"/>
      <c r="H162" s="38"/>
      <c r="I162" s="38"/>
      <c r="J162" s="38"/>
      <c r="M162" s="18">
        <f t="shared" si="6"/>
        <v>0</v>
      </c>
      <c r="O162" s="18">
        <f t="shared" si="7"/>
        <v>0</v>
      </c>
    </row>
    <row r="163" spans="3:15" ht="15.75" customHeight="1">
      <c r="C163" s="38"/>
      <c r="D163" s="38"/>
      <c r="E163" s="38"/>
      <c r="F163" s="38"/>
      <c r="G163" s="38"/>
      <c r="H163" s="38"/>
      <c r="I163" s="38"/>
      <c r="J163" s="38"/>
      <c r="M163" s="18">
        <f t="shared" si="6"/>
        <v>0</v>
      </c>
      <c r="O163" s="18">
        <f t="shared" si="7"/>
        <v>0</v>
      </c>
    </row>
    <row r="164" spans="3:15" ht="15.75" customHeight="1">
      <c r="C164" s="38"/>
      <c r="D164" s="38"/>
      <c r="E164" s="38"/>
      <c r="F164" s="38"/>
      <c r="G164" s="38"/>
      <c r="H164" s="38"/>
      <c r="I164" s="38"/>
      <c r="J164" s="38"/>
      <c r="M164" s="18">
        <f t="shared" si="6"/>
        <v>0</v>
      </c>
      <c r="O164" s="18">
        <f t="shared" si="7"/>
        <v>0</v>
      </c>
    </row>
    <row r="165" spans="3:15" ht="15.75" customHeight="1">
      <c r="C165" s="35"/>
      <c r="D165" s="35"/>
      <c r="E165" s="35"/>
      <c r="F165" s="35"/>
      <c r="G165" s="35"/>
      <c r="H165" s="35"/>
      <c r="I165" s="35"/>
      <c r="J165" s="35"/>
      <c r="M165" s="18">
        <f t="shared" si="6"/>
        <v>0</v>
      </c>
      <c r="O165" s="18">
        <f t="shared" si="7"/>
        <v>0</v>
      </c>
    </row>
    <row r="166" spans="3:15" ht="15.75" customHeight="1">
      <c r="C166" s="38"/>
      <c r="D166" s="38"/>
      <c r="E166" s="38"/>
      <c r="F166" s="38"/>
      <c r="G166" s="38"/>
      <c r="H166" s="38"/>
      <c r="I166" s="38"/>
      <c r="J166" s="38"/>
      <c r="M166" s="18">
        <f t="shared" si="6"/>
        <v>0</v>
      </c>
      <c r="O166" s="18">
        <f t="shared" si="7"/>
        <v>0</v>
      </c>
    </row>
    <row r="167" spans="3:15" ht="15.75" customHeight="1">
      <c r="C167" s="38"/>
      <c r="D167" s="38"/>
      <c r="E167" s="38"/>
      <c r="F167" s="38"/>
      <c r="G167" s="38"/>
      <c r="H167" s="38"/>
      <c r="I167" s="38"/>
      <c r="J167" s="38"/>
      <c r="M167" s="18">
        <f t="shared" si="6"/>
        <v>0</v>
      </c>
      <c r="O167" s="18">
        <f t="shared" si="7"/>
        <v>0</v>
      </c>
    </row>
    <row r="168" spans="3:15" ht="15.75" customHeight="1">
      <c r="C168" s="38"/>
      <c r="D168" s="38"/>
      <c r="E168" s="38"/>
      <c r="F168" s="38"/>
      <c r="G168" s="38"/>
      <c r="H168" s="38"/>
      <c r="I168" s="38"/>
      <c r="J168" s="38"/>
      <c r="M168" s="18">
        <f t="shared" si="6"/>
        <v>0</v>
      </c>
      <c r="O168" s="18">
        <f t="shared" si="7"/>
        <v>0</v>
      </c>
    </row>
    <row r="169" spans="3:15" ht="15.75" customHeight="1">
      <c r="C169" s="38"/>
      <c r="D169" s="38"/>
      <c r="E169" s="38"/>
      <c r="F169" s="38"/>
      <c r="G169" s="38"/>
      <c r="H169" s="38"/>
      <c r="I169" s="38"/>
      <c r="J169" s="38"/>
      <c r="M169" s="18">
        <f t="shared" si="6"/>
        <v>0</v>
      </c>
      <c r="O169" s="18">
        <f t="shared" si="7"/>
        <v>0</v>
      </c>
    </row>
    <row r="170" spans="3:15" ht="15.75" customHeight="1">
      <c r="C170" s="38"/>
      <c r="D170" s="38"/>
      <c r="E170" s="38"/>
      <c r="F170" s="38"/>
      <c r="G170" s="38"/>
      <c r="H170" s="38"/>
      <c r="I170" s="38"/>
      <c r="J170" s="38"/>
      <c r="M170" s="18">
        <f t="shared" si="6"/>
        <v>0</v>
      </c>
      <c r="O170" s="18">
        <f t="shared" si="7"/>
        <v>0</v>
      </c>
    </row>
    <row r="171" spans="3:15" ht="15.75" customHeight="1">
      <c r="C171" s="38"/>
      <c r="D171" s="38"/>
      <c r="E171" s="38"/>
      <c r="F171" s="38"/>
      <c r="G171" s="38"/>
      <c r="H171" s="38"/>
      <c r="I171" s="38"/>
      <c r="J171" s="38"/>
      <c r="M171" s="18">
        <f t="shared" si="6"/>
        <v>0</v>
      </c>
      <c r="O171" s="18">
        <f t="shared" si="7"/>
        <v>0</v>
      </c>
    </row>
    <row r="172" spans="3:15" ht="15.75" customHeight="1">
      <c r="C172" s="38"/>
      <c r="D172" s="38"/>
      <c r="E172" s="38"/>
      <c r="F172" s="38"/>
      <c r="G172" s="38"/>
      <c r="H172" s="38"/>
      <c r="I172" s="38"/>
      <c r="J172" s="38"/>
      <c r="M172" s="18">
        <f t="shared" si="6"/>
        <v>0</v>
      </c>
      <c r="O172" s="18">
        <f t="shared" si="7"/>
        <v>0</v>
      </c>
    </row>
    <row r="173" spans="3:15" ht="15.75" customHeight="1">
      <c r="C173" s="38"/>
      <c r="D173" s="38"/>
      <c r="E173" s="38"/>
      <c r="F173" s="38"/>
      <c r="G173" s="38"/>
      <c r="H173" s="38"/>
      <c r="I173" s="38"/>
      <c r="J173" s="38"/>
      <c r="M173" s="18">
        <f t="shared" si="6"/>
        <v>0</v>
      </c>
      <c r="O173" s="18">
        <f t="shared" si="7"/>
        <v>0</v>
      </c>
    </row>
    <row r="174" spans="3:15" ht="15.75" customHeight="1">
      <c r="C174" s="35"/>
      <c r="D174" s="35"/>
      <c r="E174" s="35"/>
      <c r="F174" s="35"/>
      <c r="G174" s="35"/>
      <c r="H174" s="35"/>
      <c r="I174" s="35"/>
      <c r="J174" s="35"/>
      <c r="M174" s="18">
        <f t="shared" si="6"/>
        <v>0</v>
      </c>
      <c r="O174" s="18">
        <f t="shared" si="7"/>
        <v>0</v>
      </c>
    </row>
    <row r="175" spans="3:15" ht="15.75" customHeight="1">
      <c r="C175" s="47"/>
      <c r="D175" s="47"/>
      <c r="E175" s="47"/>
      <c r="F175" s="47"/>
      <c r="G175" s="47"/>
      <c r="H175" s="47"/>
      <c r="I175" s="47"/>
      <c r="J175" s="47"/>
      <c r="M175" s="18">
        <f t="shared" si="6"/>
        <v>0</v>
      </c>
      <c r="O175" s="18">
        <f t="shared" si="7"/>
        <v>0</v>
      </c>
    </row>
    <row r="176" spans="3:15" ht="15.75" customHeight="1">
      <c r="C176" s="35"/>
      <c r="D176" s="35"/>
      <c r="E176" s="35"/>
      <c r="F176" s="35"/>
      <c r="G176" s="35"/>
      <c r="H176" s="35"/>
      <c r="I176" s="35"/>
      <c r="J176" s="35"/>
      <c r="M176" s="18">
        <f t="shared" si="6"/>
        <v>0</v>
      </c>
      <c r="O176" s="18">
        <f t="shared" si="7"/>
        <v>0</v>
      </c>
    </row>
    <row r="177" spans="2:15" ht="15.75" customHeight="1">
      <c r="C177" s="35"/>
      <c r="D177" s="35"/>
      <c r="E177" s="35"/>
      <c r="F177" s="35"/>
      <c r="G177" s="35"/>
      <c r="H177" s="35"/>
      <c r="I177" s="35"/>
      <c r="J177" s="35"/>
      <c r="M177" s="18">
        <f t="shared" si="6"/>
        <v>0</v>
      </c>
      <c r="O177" s="18">
        <f t="shared" si="7"/>
        <v>0</v>
      </c>
    </row>
    <row r="178" spans="2:15" ht="15.75" customHeight="1">
      <c r="C178" s="35"/>
      <c r="D178" s="35"/>
      <c r="E178" s="35"/>
      <c r="F178" s="35"/>
      <c r="G178" s="35"/>
      <c r="H178" s="35"/>
      <c r="I178" s="35"/>
      <c r="J178" s="35"/>
      <c r="M178" s="18">
        <f t="shared" si="6"/>
        <v>0</v>
      </c>
      <c r="O178" s="18">
        <f t="shared" si="7"/>
        <v>0</v>
      </c>
    </row>
    <row r="179" spans="2:15" ht="15.75" customHeight="1">
      <c r="C179" s="35"/>
      <c r="D179" s="35"/>
      <c r="E179" s="35"/>
      <c r="F179" s="35"/>
      <c r="G179" s="35"/>
      <c r="H179" s="35"/>
      <c r="I179" s="35"/>
      <c r="J179" s="35"/>
      <c r="M179" s="18">
        <f t="shared" si="6"/>
        <v>0</v>
      </c>
      <c r="O179" s="18">
        <f t="shared" si="7"/>
        <v>0</v>
      </c>
    </row>
    <row r="180" spans="2:15" ht="15.75" customHeight="1">
      <c r="C180" s="35"/>
      <c r="D180" s="35"/>
      <c r="E180" s="35"/>
      <c r="F180" s="35"/>
      <c r="G180" s="35"/>
      <c r="H180" s="35"/>
      <c r="I180" s="35"/>
      <c r="J180" s="35"/>
      <c r="M180" s="18">
        <f t="shared" si="6"/>
        <v>0</v>
      </c>
      <c r="O180" s="18">
        <f t="shared" si="7"/>
        <v>0</v>
      </c>
    </row>
    <row r="181" spans="2:15" ht="15.75" customHeight="1">
      <c r="C181" s="35"/>
      <c r="D181" s="35"/>
      <c r="E181" s="35"/>
      <c r="F181" s="35"/>
      <c r="G181" s="35"/>
      <c r="H181" s="35"/>
      <c r="I181" s="35"/>
      <c r="J181" s="35"/>
      <c r="M181" s="18">
        <f t="shared" si="6"/>
        <v>0</v>
      </c>
      <c r="O181" s="18">
        <f t="shared" si="7"/>
        <v>0</v>
      </c>
    </row>
    <row r="182" spans="2:15" ht="15.75" customHeight="1">
      <c r="C182" s="35"/>
      <c r="D182" s="35"/>
      <c r="E182" s="35"/>
      <c r="F182" s="35"/>
      <c r="G182" s="35"/>
      <c r="H182" s="35"/>
      <c r="I182" s="35"/>
      <c r="J182" s="35"/>
      <c r="M182" s="18">
        <f t="shared" si="6"/>
        <v>0</v>
      </c>
      <c r="O182" s="18">
        <f t="shared" si="7"/>
        <v>0</v>
      </c>
    </row>
    <row r="183" spans="2:15" ht="15.75" customHeight="1">
      <c r="C183" s="35"/>
      <c r="D183" s="35"/>
      <c r="E183" s="35"/>
      <c r="F183" s="35"/>
      <c r="G183" s="35"/>
      <c r="H183" s="35"/>
      <c r="I183" s="35"/>
      <c r="J183" s="35"/>
      <c r="M183" s="18">
        <f t="shared" si="6"/>
        <v>0</v>
      </c>
      <c r="O183" s="18">
        <f t="shared" si="7"/>
        <v>0</v>
      </c>
    </row>
    <row r="184" spans="2:15" ht="15.75" customHeight="1">
      <c r="C184" s="35"/>
      <c r="D184" s="35"/>
      <c r="E184" s="35"/>
      <c r="F184" s="35"/>
      <c r="G184" s="35"/>
      <c r="H184" s="35"/>
      <c r="I184" s="35"/>
      <c r="J184" s="35"/>
      <c r="M184" s="18">
        <f t="shared" si="6"/>
        <v>0</v>
      </c>
      <c r="O184" s="18">
        <f t="shared" si="7"/>
        <v>0</v>
      </c>
    </row>
    <row r="185" spans="2:15" ht="15.75" customHeight="1">
      <c r="C185" s="35"/>
      <c r="D185" s="35"/>
      <c r="E185" s="35"/>
      <c r="F185" s="35"/>
      <c r="G185" s="35"/>
      <c r="H185" s="35"/>
      <c r="I185" s="35"/>
      <c r="J185" s="35"/>
      <c r="M185" s="18">
        <f t="shared" si="6"/>
        <v>0</v>
      </c>
      <c r="O185" s="18">
        <f t="shared" si="7"/>
        <v>0</v>
      </c>
    </row>
    <row r="186" spans="2:15" ht="15.75" customHeight="1">
      <c r="B186" s="46"/>
      <c r="C186" s="35"/>
      <c r="D186" s="35"/>
      <c r="E186" s="35"/>
      <c r="F186" s="35"/>
      <c r="G186" s="35"/>
      <c r="H186" s="35"/>
      <c r="I186" s="35"/>
      <c r="J186" s="35"/>
      <c r="M186" s="18">
        <f t="shared" si="6"/>
        <v>0</v>
      </c>
      <c r="O186" s="18">
        <f t="shared" si="7"/>
        <v>0</v>
      </c>
    </row>
    <row r="187" spans="2:15" ht="15.75" customHeight="1">
      <c r="B187" s="46"/>
      <c r="C187" s="35"/>
      <c r="D187" s="35"/>
      <c r="E187" s="35"/>
      <c r="F187" s="35"/>
      <c r="G187" s="35"/>
      <c r="H187" s="35"/>
      <c r="I187" s="35"/>
      <c r="J187" s="35"/>
      <c r="M187" s="18">
        <f t="shared" si="6"/>
        <v>0</v>
      </c>
      <c r="O187" s="18">
        <f t="shared" si="7"/>
        <v>0</v>
      </c>
    </row>
  </sheetData>
  <sortState ref="A4:P18">
    <sortCondition ref="O4:O18"/>
  </sortState>
  <pageMargins left="0" right="0" top="0.25" bottom="0.25" header="0.5" footer="0.5"/>
  <pageSetup fitToHeight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144"/>
  <sheetViews>
    <sheetView topLeftCell="A8" workbookViewId="0">
      <selection activeCell="D11" sqref="D11"/>
    </sheetView>
  </sheetViews>
  <sheetFormatPr defaultColWidth="7.5703125" defaultRowHeight="12.75"/>
  <cols>
    <col min="1" max="1" width="3.85546875" style="32" customWidth="1"/>
    <col min="2" max="2" width="6.42578125" style="7" customWidth="1"/>
    <col min="3" max="3" width="26.42578125" style="8" customWidth="1"/>
    <col min="4" max="4" width="31.5703125" style="8" customWidth="1"/>
    <col min="5" max="5" width="9.42578125" style="9" customWidth="1"/>
    <col min="6" max="6" width="9.42578125" style="10" customWidth="1"/>
    <col min="7" max="7" width="11.5703125" style="10" customWidth="1"/>
    <col min="8" max="8" width="11.140625" style="8" bestFit="1" customWidth="1"/>
    <col min="9" max="10" width="17.42578125" style="8" bestFit="1" customWidth="1"/>
    <col min="11" max="11" width="10.140625" style="43" bestFit="1" customWidth="1"/>
    <col min="12" max="16384" width="7.5703125" style="8"/>
  </cols>
  <sheetData>
    <row r="1" spans="1:11" ht="15.75" customHeight="1">
      <c r="C1" s="8" t="s">
        <v>26</v>
      </c>
      <c r="G1" s="10">
        <f>MIN(E4:F119)</f>
        <v>17.007999999999999</v>
      </c>
    </row>
    <row r="2" spans="1:11" ht="15.75" customHeight="1">
      <c r="C2" s="8" t="s">
        <v>18</v>
      </c>
      <c r="E2" s="29">
        <f>MIN(E4:E149)</f>
        <v>17.007999999999999</v>
      </c>
      <c r="F2" s="30">
        <f>MIN(F4:F149)</f>
        <v>17.158999999999999</v>
      </c>
      <c r="G2" s="31"/>
    </row>
    <row r="3" spans="1:11" ht="18.95" customHeight="1">
      <c r="B3" s="19"/>
      <c r="C3" s="7" t="s">
        <v>0</v>
      </c>
      <c r="D3" s="7" t="s">
        <v>1</v>
      </c>
      <c r="E3" s="9" t="s">
        <v>6</v>
      </c>
      <c r="F3" s="10" t="s">
        <v>7</v>
      </c>
      <c r="G3" s="10" t="s">
        <v>22</v>
      </c>
      <c r="I3" s="204" t="s">
        <v>1679</v>
      </c>
      <c r="J3" s="203" t="s">
        <v>1680</v>
      </c>
    </row>
    <row r="4" spans="1:11" ht="15.75" customHeight="1">
      <c r="A4" s="32">
        <v>39</v>
      </c>
      <c r="B4" s="76">
        <v>1</v>
      </c>
      <c r="C4" s="79" t="s">
        <v>383</v>
      </c>
      <c r="D4" s="79" t="s">
        <v>384</v>
      </c>
      <c r="E4" s="67">
        <v>17.007999999999999</v>
      </c>
      <c r="F4" s="83">
        <v>21.963999999999999</v>
      </c>
      <c r="G4" s="78">
        <f t="shared" ref="G4:G35" si="0">MIN(E4:F4)</f>
        <v>17.007999999999999</v>
      </c>
      <c r="H4" s="200">
        <v>10980</v>
      </c>
      <c r="I4" s="202" t="s">
        <v>1693</v>
      </c>
      <c r="J4" s="202" t="s">
        <v>1694</v>
      </c>
      <c r="K4" s="43">
        <v>3660</v>
      </c>
    </row>
    <row r="5" spans="1:11" ht="15.75" customHeight="1">
      <c r="A5" s="32">
        <v>5</v>
      </c>
      <c r="B5" s="76">
        <v>2</v>
      </c>
      <c r="C5" s="79" t="s">
        <v>317</v>
      </c>
      <c r="D5" s="79" t="s">
        <v>318</v>
      </c>
      <c r="E5" s="67">
        <v>17.071999999999999</v>
      </c>
      <c r="F5" s="83">
        <v>17.581</v>
      </c>
      <c r="G5" s="78">
        <f t="shared" si="0"/>
        <v>17.071999999999999</v>
      </c>
      <c r="H5" s="200">
        <v>5902</v>
      </c>
      <c r="I5" s="202" t="s">
        <v>1695</v>
      </c>
      <c r="J5" s="202" t="s">
        <v>1696</v>
      </c>
      <c r="K5" s="43">
        <v>1967</v>
      </c>
    </row>
    <row r="6" spans="1:11" ht="15.75" customHeight="1">
      <c r="A6" s="32">
        <v>17</v>
      </c>
      <c r="B6" s="76">
        <v>3</v>
      </c>
      <c r="C6" s="79" t="s">
        <v>340</v>
      </c>
      <c r="D6" s="79" t="s">
        <v>341</v>
      </c>
      <c r="E6" s="67">
        <v>17.138000000000002</v>
      </c>
      <c r="F6" s="83">
        <v>17.332000000000001</v>
      </c>
      <c r="G6" s="78">
        <f t="shared" si="0"/>
        <v>17.138000000000002</v>
      </c>
      <c r="H6" s="200">
        <v>3020</v>
      </c>
      <c r="I6" s="202" t="s">
        <v>1697</v>
      </c>
      <c r="J6" s="202" t="s">
        <v>1698</v>
      </c>
      <c r="K6" s="43">
        <v>1007</v>
      </c>
    </row>
    <row r="7" spans="1:11" ht="15.75" customHeight="1">
      <c r="A7" s="32">
        <v>55</v>
      </c>
      <c r="B7" s="76">
        <v>4</v>
      </c>
      <c r="C7" s="79" t="s">
        <v>239</v>
      </c>
      <c r="D7" s="79" t="s">
        <v>413</v>
      </c>
      <c r="E7" s="67">
        <v>22.509</v>
      </c>
      <c r="F7" s="83">
        <v>17.158999999999999</v>
      </c>
      <c r="G7" s="78">
        <f t="shared" si="0"/>
        <v>17.158999999999999</v>
      </c>
      <c r="H7" s="200">
        <v>2196</v>
      </c>
      <c r="I7" s="202" t="s">
        <v>1699</v>
      </c>
      <c r="J7" s="202" t="s">
        <v>1700</v>
      </c>
      <c r="K7" s="43">
        <v>732</v>
      </c>
    </row>
    <row r="8" spans="1:11" ht="15.75" customHeight="1">
      <c r="A8" s="32">
        <v>49</v>
      </c>
      <c r="B8" s="76">
        <v>5</v>
      </c>
      <c r="C8" s="79" t="s">
        <v>402</v>
      </c>
      <c r="D8" s="79" t="s">
        <v>403</v>
      </c>
      <c r="E8" s="67">
        <v>17.242999999999999</v>
      </c>
      <c r="F8" s="83">
        <v>17.763999999999999</v>
      </c>
      <c r="G8" s="78">
        <f t="shared" si="0"/>
        <v>17.242999999999999</v>
      </c>
      <c r="H8" s="200">
        <v>1921</v>
      </c>
      <c r="I8" s="202" t="s">
        <v>1695</v>
      </c>
      <c r="J8" s="202" t="s">
        <v>1696</v>
      </c>
      <c r="K8" s="43">
        <v>640</v>
      </c>
    </row>
    <row r="9" spans="1:11" ht="15.75" customHeight="1">
      <c r="A9" s="32">
        <v>25</v>
      </c>
      <c r="B9" s="76">
        <v>6</v>
      </c>
      <c r="C9" s="79" t="s">
        <v>356</v>
      </c>
      <c r="D9" s="79" t="s">
        <v>357</v>
      </c>
      <c r="E9" s="67">
        <v>22.741</v>
      </c>
      <c r="F9" s="83">
        <v>17.253</v>
      </c>
      <c r="G9" s="78">
        <f t="shared" si="0"/>
        <v>17.253</v>
      </c>
      <c r="H9" s="200">
        <v>1372</v>
      </c>
      <c r="I9" s="202" t="s">
        <v>1701</v>
      </c>
      <c r="J9" s="202" t="s">
        <v>1702</v>
      </c>
      <c r="K9" s="43">
        <v>458</v>
      </c>
    </row>
    <row r="10" spans="1:11" ht="15.75" customHeight="1">
      <c r="A10" s="32">
        <v>71</v>
      </c>
      <c r="B10" s="76">
        <v>7</v>
      </c>
      <c r="C10" s="79" t="s">
        <v>441</v>
      </c>
      <c r="D10" s="79" t="s">
        <v>1708</v>
      </c>
      <c r="E10" s="67">
        <v>17.768999999999998</v>
      </c>
      <c r="F10" s="83">
        <v>17.271999999999998</v>
      </c>
      <c r="G10" s="78">
        <f t="shared" si="0"/>
        <v>17.271999999999998</v>
      </c>
      <c r="H10" s="200">
        <v>1099</v>
      </c>
      <c r="I10" s="202" t="s">
        <v>1703</v>
      </c>
      <c r="J10" s="202" t="s">
        <v>1704</v>
      </c>
      <c r="K10" s="43">
        <v>366</v>
      </c>
    </row>
    <row r="11" spans="1:11" ht="15.75" customHeight="1">
      <c r="A11" s="32">
        <v>38</v>
      </c>
      <c r="B11" s="76">
        <v>8</v>
      </c>
      <c r="C11" s="79" t="s">
        <v>381</v>
      </c>
      <c r="D11" s="79" t="s">
        <v>382</v>
      </c>
      <c r="E11" s="67">
        <v>17.326000000000001</v>
      </c>
      <c r="F11" s="83">
        <v>32.762999999999998</v>
      </c>
      <c r="G11" s="78">
        <f t="shared" si="0"/>
        <v>17.326000000000001</v>
      </c>
      <c r="H11" s="200">
        <v>960</v>
      </c>
      <c r="I11" s="202" t="s">
        <v>1705</v>
      </c>
      <c r="J11" s="202" t="s">
        <v>1706</v>
      </c>
      <c r="K11" s="43">
        <v>320</v>
      </c>
    </row>
    <row r="12" spans="1:11" ht="15.75" customHeight="1">
      <c r="A12" s="32">
        <v>74</v>
      </c>
      <c r="B12" s="7">
        <v>9</v>
      </c>
      <c r="C12" s="53" t="s">
        <v>1478</v>
      </c>
      <c r="D12" s="53" t="s">
        <v>448</v>
      </c>
      <c r="E12" s="17">
        <v>17.331</v>
      </c>
      <c r="F12" s="18">
        <v>17.376999999999999</v>
      </c>
      <c r="G12" s="10">
        <f t="shared" si="0"/>
        <v>17.331</v>
      </c>
    </row>
    <row r="13" spans="1:11" ht="15.75" customHeight="1">
      <c r="A13" s="32">
        <v>78</v>
      </c>
      <c r="B13" s="7">
        <v>10</v>
      </c>
      <c r="C13" s="53" t="s">
        <v>453</v>
      </c>
      <c r="D13" s="53" t="s">
        <v>454</v>
      </c>
      <c r="E13" s="17">
        <v>17.347000000000001</v>
      </c>
      <c r="F13" s="18">
        <v>17.576000000000001</v>
      </c>
      <c r="G13" s="10">
        <f t="shared" si="0"/>
        <v>17.347000000000001</v>
      </c>
    </row>
    <row r="14" spans="1:11" ht="15.75" customHeight="1">
      <c r="A14" s="32">
        <v>80</v>
      </c>
      <c r="B14" s="7">
        <v>11</v>
      </c>
      <c r="C14" s="53" t="s">
        <v>315</v>
      </c>
      <c r="D14" s="53" t="s">
        <v>456</v>
      </c>
      <c r="E14" s="17">
        <v>17.367999999999999</v>
      </c>
      <c r="F14" s="18">
        <v>22.03</v>
      </c>
      <c r="G14" s="10">
        <f t="shared" si="0"/>
        <v>17.367999999999999</v>
      </c>
    </row>
    <row r="15" spans="1:11" ht="15.75" customHeight="1">
      <c r="A15" s="32">
        <v>6</v>
      </c>
      <c r="B15" s="7">
        <v>12</v>
      </c>
      <c r="C15" s="53" t="s">
        <v>319</v>
      </c>
      <c r="D15" s="53" t="s">
        <v>320</v>
      </c>
      <c r="E15" s="17">
        <v>17.379000000000001</v>
      </c>
      <c r="F15" s="18">
        <v>17.457000000000001</v>
      </c>
      <c r="G15" s="10">
        <f t="shared" si="0"/>
        <v>17.379000000000001</v>
      </c>
    </row>
    <row r="16" spans="1:11" ht="15.75" customHeight="1">
      <c r="A16" s="32">
        <v>51</v>
      </c>
      <c r="B16" s="7">
        <v>13</v>
      </c>
      <c r="C16" s="53" t="s">
        <v>406</v>
      </c>
      <c r="D16" s="53" t="s">
        <v>407</v>
      </c>
      <c r="E16" s="17">
        <v>17.385999999999999</v>
      </c>
      <c r="F16" s="18">
        <v>17.510999999999999</v>
      </c>
      <c r="G16" s="10">
        <f t="shared" si="0"/>
        <v>17.385999999999999</v>
      </c>
    </row>
    <row r="17" spans="1:7" ht="15.75" customHeight="1">
      <c r="A17" s="32">
        <v>66</v>
      </c>
      <c r="B17" s="7">
        <v>14</v>
      </c>
      <c r="C17" s="53" t="s">
        <v>432</v>
      </c>
      <c r="D17" s="53" t="s">
        <v>433</v>
      </c>
      <c r="E17" s="17">
        <v>17.611000000000001</v>
      </c>
      <c r="F17" s="18">
        <v>17.393999999999998</v>
      </c>
      <c r="G17" s="10">
        <f t="shared" si="0"/>
        <v>17.393999999999998</v>
      </c>
    </row>
    <row r="18" spans="1:7" ht="15.75" customHeight="1">
      <c r="A18" s="32">
        <v>13</v>
      </c>
      <c r="B18" s="7">
        <v>15</v>
      </c>
      <c r="C18" s="53" t="s">
        <v>332</v>
      </c>
      <c r="D18" s="53" t="s">
        <v>333</v>
      </c>
      <c r="E18" s="17">
        <v>17.460999999999999</v>
      </c>
      <c r="F18" s="18">
        <v>17.425000000000001</v>
      </c>
      <c r="G18" s="10">
        <f t="shared" si="0"/>
        <v>17.425000000000001</v>
      </c>
    </row>
    <row r="19" spans="1:7" ht="15.75" customHeight="1">
      <c r="A19" s="32">
        <v>21</v>
      </c>
      <c r="B19" s="7">
        <v>16</v>
      </c>
      <c r="C19" s="53" t="s">
        <v>348</v>
      </c>
      <c r="D19" s="53" t="s">
        <v>349</v>
      </c>
      <c r="E19" s="17">
        <v>17.463000000000001</v>
      </c>
      <c r="F19" s="18">
        <v>22.402999999999999</v>
      </c>
      <c r="G19" s="10">
        <f t="shared" si="0"/>
        <v>17.463000000000001</v>
      </c>
    </row>
    <row r="20" spans="1:7" ht="15.75" customHeight="1">
      <c r="A20" s="32">
        <v>72</v>
      </c>
      <c r="B20" s="7">
        <v>17</v>
      </c>
      <c r="C20" s="53" t="s">
        <v>443</v>
      </c>
      <c r="D20" s="53" t="s">
        <v>444</v>
      </c>
      <c r="E20" s="17">
        <v>17.463999999999999</v>
      </c>
      <c r="F20" s="18">
        <v>17.616</v>
      </c>
      <c r="G20" s="10">
        <f t="shared" si="0"/>
        <v>17.463999999999999</v>
      </c>
    </row>
    <row r="21" spans="1:7" ht="15.75" customHeight="1">
      <c r="A21" s="32">
        <v>45</v>
      </c>
      <c r="B21" s="7">
        <v>18</v>
      </c>
      <c r="C21" s="53" t="s">
        <v>394</v>
      </c>
      <c r="D21" s="53" t="s">
        <v>395</v>
      </c>
      <c r="E21" s="17">
        <v>17.484000000000002</v>
      </c>
      <c r="F21" s="18">
        <v>17.724</v>
      </c>
      <c r="G21" s="10">
        <f t="shared" si="0"/>
        <v>17.484000000000002</v>
      </c>
    </row>
    <row r="22" spans="1:7" ht="15.75" customHeight="1">
      <c r="A22" s="32">
        <v>27</v>
      </c>
      <c r="B22" s="7">
        <v>19</v>
      </c>
      <c r="C22" s="53" t="s">
        <v>360</v>
      </c>
      <c r="D22" s="53" t="s">
        <v>361</v>
      </c>
      <c r="E22" s="17">
        <v>17.484999999999999</v>
      </c>
      <c r="F22" s="18">
        <v>17.486000000000001</v>
      </c>
      <c r="G22" s="10">
        <f t="shared" si="0"/>
        <v>17.484999999999999</v>
      </c>
    </row>
    <row r="23" spans="1:7" ht="15.75" customHeight="1">
      <c r="A23" s="32">
        <v>57</v>
      </c>
      <c r="B23" s="7">
        <v>20</v>
      </c>
      <c r="C23" s="53" t="s">
        <v>416</v>
      </c>
      <c r="D23" s="53" t="s">
        <v>417</v>
      </c>
      <c r="E23" s="17">
        <v>17.492000000000001</v>
      </c>
      <c r="F23" s="18">
        <v>17.702000000000002</v>
      </c>
      <c r="G23" s="10">
        <f t="shared" si="0"/>
        <v>17.492000000000001</v>
      </c>
    </row>
    <row r="24" spans="1:7" ht="15.75" customHeight="1">
      <c r="A24" s="32">
        <v>2</v>
      </c>
      <c r="B24" s="7">
        <v>21</v>
      </c>
      <c r="C24" s="53" t="s">
        <v>312</v>
      </c>
      <c r="D24" s="53" t="s">
        <v>313</v>
      </c>
      <c r="E24" s="17">
        <v>17.608000000000001</v>
      </c>
      <c r="F24" s="18">
        <v>17.509</v>
      </c>
      <c r="G24" s="10">
        <f t="shared" si="0"/>
        <v>17.509</v>
      </c>
    </row>
    <row r="25" spans="1:7" ht="15.75" customHeight="1">
      <c r="A25" s="32">
        <v>52</v>
      </c>
      <c r="B25" s="7">
        <v>22</v>
      </c>
      <c r="C25" s="53" t="s">
        <v>408</v>
      </c>
      <c r="D25" s="53" t="s">
        <v>409</v>
      </c>
      <c r="E25" s="17">
        <v>18.082000000000001</v>
      </c>
      <c r="F25" s="18">
        <v>17.53</v>
      </c>
      <c r="G25" s="10">
        <f t="shared" si="0"/>
        <v>17.53</v>
      </c>
    </row>
    <row r="26" spans="1:7" ht="15.75" customHeight="1">
      <c r="A26" s="32">
        <v>12</v>
      </c>
      <c r="B26" s="7">
        <v>23</v>
      </c>
      <c r="C26" s="53" t="s">
        <v>48</v>
      </c>
      <c r="D26" s="53" t="s">
        <v>331</v>
      </c>
      <c r="E26" s="17">
        <v>17.547000000000001</v>
      </c>
      <c r="F26" s="18">
        <v>17.559000000000001</v>
      </c>
      <c r="G26" s="10">
        <f t="shared" si="0"/>
        <v>17.547000000000001</v>
      </c>
    </row>
    <row r="27" spans="1:7" ht="15.75" customHeight="1">
      <c r="A27" s="32">
        <v>53</v>
      </c>
      <c r="B27" s="7">
        <v>24</v>
      </c>
      <c r="C27" s="53" t="s">
        <v>301</v>
      </c>
      <c r="D27" s="53" t="s">
        <v>410</v>
      </c>
      <c r="E27" s="17">
        <v>17.788</v>
      </c>
      <c r="F27" s="18">
        <v>17.553999999999998</v>
      </c>
      <c r="G27" s="10">
        <f t="shared" si="0"/>
        <v>17.553999999999998</v>
      </c>
    </row>
    <row r="28" spans="1:7" ht="15.75" customHeight="1">
      <c r="A28" s="32">
        <v>48</v>
      </c>
      <c r="B28" s="7">
        <v>25</v>
      </c>
      <c r="C28" s="53" t="s">
        <v>400</v>
      </c>
      <c r="D28" s="53" t="s">
        <v>401</v>
      </c>
      <c r="E28" s="17">
        <v>17.89</v>
      </c>
      <c r="F28" s="18">
        <v>17.567</v>
      </c>
      <c r="G28" s="10">
        <f t="shared" si="0"/>
        <v>17.567</v>
      </c>
    </row>
    <row r="29" spans="1:7" ht="15.75" customHeight="1">
      <c r="A29" s="32">
        <v>26</v>
      </c>
      <c r="B29" s="7">
        <v>26</v>
      </c>
      <c r="C29" s="53" t="s">
        <v>358</v>
      </c>
      <c r="D29" s="53" t="s">
        <v>359</v>
      </c>
      <c r="E29" s="17">
        <v>23.151</v>
      </c>
      <c r="F29" s="18">
        <v>17.585999999999999</v>
      </c>
      <c r="G29" s="10">
        <f t="shared" si="0"/>
        <v>17.585999999999999</v>
      </c>
    </row>
    <row r="30" spans="1:7" ht="15.75" customHeight="1">
      <c r="A30" s="32">
        <v>28</v>
      </c>
      <c r="B30" s="7">
        <v>27</v>
      </c>
      <c r="C30" s="53" t="s">
        <v>362</v>
      </c>
      <c r="D30" s="53" t="s">
        <v>363</v>
      </c>
      <c r="E30" s="17">
        <v>17.853999999999999</v>
      </c>
      <c r="F30" s="18">
        <v>17.597000000000001</v>
      </c>
      <c r="G30" s="10">
        <f t="shared" si="0"/>
        <v>17.597000000000001</v>
      </c>
    </row>
    <row r="31" spans="1:7" ht="15.75" customHeight="1">
      <c r="A31" s="32">
        <v>73</v>
      </c>
      <c r="B31" s="7">
        <v>28</v>
      </c>
      <c r="C31" s="53" t="s">
        <v>445</v>
      </c>
      <c r="D31" s="53" t="s">
        <v>446</v>
      </c>
      <c r="E31" s="17">
        <v>18.073</v>
      </c>
      <c r="F31" s="18">
        <v>17.602</v>
      </c>
      <c r="G31" s="10">
        <f t="shared" si="0"/>
        <v>17.602</v>
      </c>
    </row>
    <row r="32" spans="1:7" ht="15.75" customHeight="1">
      <c r="A32" s="32">
        <v>59</v>
      </c>
      <c r="B32" s="7">
        <v>29</v>
      </c>
      <c r="C32" s="53" t="s">
        <v>420</v>
      </c>
      <c r="D32" s="53" t="s">
        <v>421</v>
      </c>
      <c r="E32" s="17">
        <v>17.609000000000002</v>
      </c>
      <c r="F32" s="18">
        <v>17.885999999999999</v>
      </c>
      <c r="G32" s="10">
        <f t="shared" si="0"/>
        <v>17.609000000000002</v>
      </c>
    </row>
    <row r="33" spans="1:7" ht="15.75" customHeight="1">
      <c r="A33" s="32">
        <v>22</v>
      </c>
      <c r="B33" s="7">
        <v>30</v>
      </c>
      <c r="C33" s="53" t="s">
        <v>350</v>
      </c>
      <c r="D33" s="53" t="s">
        <v>351</v>
      </c>
      <c r="E33" s="17">
        <v>17.629000000000001</v>
      </c>
      <c r="F33" s="18">
        <v>17.754000000000001</v>
      </c>
      <c r="G33" s="10">
        <f t="shared" si="0"/>
        <v>17.629000000000001</v>
      </c>
    </row>
    <row r="34" spans="1:7" ht="15.75" customHeight="1">
      <c r="A34" s="32">
        <v>10</v>
      </c>
      <c r="B34" s="7">
        <v>31</v>
      </c>
      <c r="C34" s="53" t="s">
        <v>327</v>
      </c>
      <c r="D34" s="53" t="s">
        <v>328</v>
      </c>
      <c r="E34" s="17">
        <v>17.645</v>
      </c>
      <c r="F34" s="18">
        <v>22.756</v>
      </c>
      <c r="G34" s="10">
        <f t="shared" si="0"/>
        <v>17.645</v>
      </c>
    </row>
    <row r="35" spans="1:7" ht="15.75" customHeight="1">
      <c r="A35" s="32">
        <v>32</v>
      </c>
      <c r="B35" s="7">
        <v>32</v>
      </c>
      <c r="C35" s="53" t="s">
        <v>369</v>
      </c>
      <c r="D35" s="53" t="s">
        <v>370</v>
      </c>
      <c r="E35" s="17">
        <v>17.751999999999999</v>
      </c>
      <c r="F35" s="18">
        <v>17.646000000000001</v>
      </c>
      <c r="G35" s="10">
        <f t="shared" si="0"/>
        <v>17.646000000000001</v>
      </c>
    </row>
    <row r="36" spans="1:7" ht="15.75" customHeight="1">
      <c r="A36" s="32">
        <v>31</v>
      </c>
      <c r="B36" s="7">
        <v>33</v>
      </c>
      <c r="C36" s="53" t="s">
        <v>367</v>
      </c>
      <c r="D36" s="53" t="s">
        <v>368</v>
      </c>
      <c r="E36" s="17">
        <v>22.771999999999998</v>
      </c>
      <c r="F36" s="18">
        <v>17.664000000000001</v>
      </c>
      <c r="G36" s="10">
        <f t="shared" ref="G36:G67" si="1">MIN(E36:F36)</f>
        <v>17.664000000000001</v>
      </c>
    </row>
    <row r="37" spans="1:7" ht="15.75" customHeight="1">
      <c r="A37" s="32">
        <v>7</v>
      </c>
      <c r="B37" s="7">
        <v>34</v>
      </c>
      <c r="C37" s="53" t="s">
        <v>321</v>
      </c>
      <c r="D37" s="53" t="s">
        <v>322</v>
      </c>
      <c r="E37" s="17">
        <v>17.75</v>
      </c>
      <c r="F37" s="18">
        <v>17.670000000000002</v>
      </c>
      <c r="G37" s="10">
        <f t="shared" si="1"/>
        <v>17.670000000000002</v>
      </c>
    </row>
    <row r="38" spans="1:7" ht="15.75" customHeight="1">
      <c r="A38" s="32">
        <v>30</v>
      </c>
      <c r="B38" s="7">
        <v>35</v>
      </c>
      <c r="C38" s="53" t="s">
        <v>315</v>
      </c>
      <c r="D38" s="53" t="s">
        <v>366</v>
      </c>
      <c r="E38" s="17">
        <v>17.678000000000001</v>
      </c>
      <c r="F38" s="18">
        <v>17.844999999999999</v>
      </c>
      <c r="G38" s="10">
        <f t="shared" si="1"/>
        <v>17.678000000000001</v>
      </c>
    </row>
    <row r="39" spans="1:7" ht="15.75" customHeight="1">
      <c r="A39" s="32">
        <v>16</v>
      </c>
      <c r="B39" s="7">
        <v>36</v>
      </c>
      <c r="C39" s="53" t="s">
        <v>338</v>
      </c>
      <c r="D39" s="53" t="s">
        <v>339</v>
      </c>
      <c r="E39" s="17">
        <v>22.715</v>
      </c>
      <c r="F39" s="18">
        <v>17.716999999999999</v>
      </c>
      <c r="G39" s="10">
        <f t="shared" si="1"/>
        <v>17.716999999999999</v>
      </c>
    </row>
    <row r="40" spans="1:7" ht="15.75" customHeight="1">
      <c r="A40" s="32">
        <v>54</v>
      </c>
      <c r="B40" s="7">
        <v>37</v>
      </c>
      <c r="C40" s="53" t="s">
        <v>411</v>
      </c>
      <c r="D40" s="53" t="s">
        <v>412</v>
      </c>
      <c r="E40" s="17">
        <v>22.827000000000002</v>
      </c>
      <c r="F40" s="18">
        <v>17.721</v>
      </c>
      <c r="G40" s="10">
        <f t="shared" si="1"/>
        <v>17.721</v>
      </c>
    </row>
    <row r="41" spans="1:7" ht="15.75" customHeight="1">
      <c r="A41" s="32">
        <v>37</v>
      </c>
      <c r="B41" s="7">
        <v>38</v>
      </c>
      <c r="C41" s="53" t="s">
        <v>379</v>
      </c>
      <c r="D41" s="53" t="s">
        <v>380</v>
      </c>
      <c r="E41" s="17">
        <v>22.965</v>
      </c>
      <c r="F41" s="18">
        <v>17.728000000000002</v>
      </c>
      <c r="G41" s="10">
        <f t="shared" si="1"/>
        <v>17.728000000000002</v>
      </c>
    </row>
    <row r="42" spans="1:7" ht="15.75" customHeight="1">
      <c r="A42" s="32">
        <v>69</v>
      </c>
      <c r="B42" s="7">
        <v>39</v>
      </c>
      <c r="C42" s="53" t="s">
        <v>44</v>
      </c>
      <c r="D42" s="53" t="s">
        <v>438</v>
      </c>
      <c r="E42" s="17">
        <v>23.216999999999999</v>
      </c>
      <c r="F42" s="18">
        <v>17.734000000000002</v>
      </c>
      <c r="G42" s="10">
        <f t="shared" si="1"/>
        <v>17.734000000000002</v>
      </c>
    </row>
    <row r="43" spans="1:7" ht="15.75" customHeight="1">
      <c r="A43" s="32">
        <v>67</v>
      </c>
      <c r="B43" s="7">
        <v>40</v>
      </c>
      <c r="C43" s="53" t="s">
        <v>434</v>
      </c>
      <c r="D43" s="53" t="s">
        <v>435</v>
      </c>
      <c r="E43" s="17">
        <v>17.792000000000002</v>
      </c>
      <c r="F43" s="18">
        <v>17.972000000000001</v>
      </c>
      <c r="G43" s="10">
        <f t="shared" si="1"/>
        <v>17.792000000000002</v>
      </c>
    </row>
    <row r="44" spans="1:7" ht="15.75" customHeight="1">
      <c r="A44" s="32">
        <v>44</v>
      </c>
      <c r="B44" s="7">
        <v>41</v>
      </c>
      <c r="C44" s="53" t="s">
        <v>393</v>
      </c>
      <c r="D44" s="53" t="s">
        <v>206</v>
      </c>
      <c r="E44" s="17">
        <v>17.817</v>
      </c>
      <c r="F44" s="18">
        <v>17.991</v>
      </c>
      <c r="G44" s="10">
        <f t="shared" si="1"/>
        <v>17.817</v>
      </c>
    </row>
    <row r="45" spans="1:7" ht="15.75" customHeight="1">
      <c r="A45" s="32">
        <v>34</v>
      </c>
      <c r="B45" s="7">
        <v>42</v>
      </c>
      <c r="C45" s="53" t="s">
        <v>373</v>
      </c>
      <c r="D45" s="53" t="s">
        <v>374</v>
      </c>
      <c r="E45" s="17">
        <v>17.89</v>
      </c>
      <c r="F45" s="18">
        <v>17.826000000000001</v>
      </c>
      <c r="G45" s="10">
        <f t="shared" si="1"/>
        <v>17.826000000000001</v>
      </c>
    </row>
    <row r="46" spans="1:7" ht="15.75" customHeight="1">
      <c r="A46" s="32">
        <v>60</v>
      </c>
      <c r="B46" s="7">
        <v>43</v>
      </c>
      <c r="C46" s="53" t="s">
        <v>422</v>
      </c>
      <c r="D46" s="53" t="s">
        <v>423</v>
      </c>
      <c r="E46" s="17">
        <v>17.84</v>
      </c>
      <c r="F46" s="18">
        <v>18.056000000000001</v>
      </c>
      <c r="G46" s="10">
        <f t="shared" si="1"/>
        <v>17.84</v>
      </c>
    </row>
    <row r="47" spans="1:7" ht="15.75" customHeight="1">
      <c r="A47" s="32">
        <v>24</v>
      </c>
      <c r="B47" s="7">
        <v>44</v>
      </c>
      <c r="C47" s="53" t="s">
        <v>354</v>
      </c>
      <c r="D47" s="53" t="s">
        <v>355</v>
      </c>
      <c r="E47" s="17">
        <v>22.472999999999999</v>
      </c>
      <c r="F47" s="18">
        <v>17.902000000000001</v>
      </c>
      <c r="G47" s="10">
        <f t="shared" si="1"/>
        <v>17.902000000000001</v>
      </c>
    </row>
    <row r="48" spans="1:7" ht="15.75" customHeight="1">
      <c r="A48" s="32">
        <v>43</v>
      </c>
      <c r="B48" s="7">
        <v>45</v>
      </c>
      <c r="C48" s="53" t="s">
        <v>391</v>
      </c>
      <c r="D48" s="53" t="s">
        <v>392</v>
      </c>
      <c r="E48" s="17">
        <v>17.945</v>
      </c>
      <c r="F48" s="18">
        <v>18.175000000000001</v>
      </c>
      <c r="G48" s="10">
        <f t="shared" si="1"/>
        <v>17.945</v>
      </c>
    </row>
    <row r="49" spans="1:7" ht="15.75" customHeight="1">
      <c r="A49" s="32">
        <v>35</v>
      </c>
      <c r="B49" s="7">
        <v>46</v>
      </c>
      <c r="C49" s="53" t="s">
        <v>375</v>
      </c>
      <c r="D49" s="53" t="s">
        <v>376</v>
      </c>
      <c r="E49" s="17">
        <v>18.359000000000002</v>
      </c>
      <c r="F49" s="18">
        <v>18.015999999999998</v>
      </c>
      <c r="G49" s="10">
        <f t="shared" si="1"/>
        <v>18.015999999999998</v>
      </c>
    </row>
    <row r="50" spans="1:7" ht="15.75" customHeight="1">
      <c r="A50" s="32">
        <v>3</v>
      </c>
      <c r="B50" s="7">
        <v>47</v>
      </c>
      <c r="C50" s="53" t="s">
        <v>40</v>
      </c>
      <c r="D50" s="53" t="s">
        <v>314</v>
      </c>
      <c r="E50" s="17">
        <v>18.045999999999999</v>
      </c>
      <c r="F50" s="18">
        <v>18.126000000000001</v>
      </c>
      <c r="G50" s="10">
        <f t="shared" si="1"/>
        <v>18.045999999999999</v>
      </c>
    </row>
    <row r="51" spans="1:7" ht="15.75" customHeight="1">
      <c r="A51" s="32">
        <v>42</v>
      </c>
      <c r="B51" s="7">
        <v>48</v>
      </c>
      <c r="C51" s="53" t="s">
        <v>389</v>
      </c>
      <c r="D51" s="53" t="s">
        <v>390</v>
      </c>
      <c r="E51" s="17">
        <v>18.114999999999998</v>
      </c>
      <c r="F51" s="18">
        <v>18.056000000000001</v>
      </c>
      <c r="G51" s="10">
        <f t="shared" si="1"/>
        <v>18.056000000000001</v>
      </c>
    </row>
    <row r="52" spans="1:7" ht="15.75" customHeight="1">
      <c r="A52" s="32">
        <v>33</v>
      </c>
      <c r="B52" s="7">
        <v>49</v>
      </c>
      <c r="C52" s="53" t="s">
        <v>372</v>
      </c>
      <c r="D52" s="53" t="s">
        <v>371</v>
      </c>
      <c r="E52" s="17">
        <v>18.079000000000001</v>
      </c>
      <c r="F52" s="18">
        <v>22.803000000000001</v>
      </c>
      <c r="G52" s="10">
        <f t="shared" si="1"/>
        <v>18.079000000000001</v>
      </c>
    </row>
    <row r="53" spans="1:7" ht="15.75" customHeight="1">
      <c r="A53" s="32">
        <v>1</v>
      </c>
      <c r="B53" s="7">
        <v>50</v>
      </c>
      <c r="C53" s="53" t="s">
        <v>310</v>
      </c>
      <c r="D53" s="53" t="s">
        <v>311</v>
      </c>
      <c r="E53" s="17">
        <v>18.119</v>
      </c>
      <c r="F53" s="18">
        <v>18.442</v>
      </c>
      <c r="G53" s="10">
        <f t="shared" si="1"/>
        <v>18.119</v>
      </c>
    </row>
    <row r="54" spans="1:7" ht="15.75" customHeight="1">
      <c r="A54" s="32">
        <v>64</v>
      </c>
      <c r="B54" s="7">
        <v>51</v>
      </c>
      <c r="C54" s="53" t="s">
        <v>428</v>
      </c>
      <c r="D54" s="53" t="s">
        <v>429</v>
      </c>
      <c r="E54" s="17">
        <v>18.338000000000001</v>
      </c>
      <c r="F54" s="18">
        <v>18.122</v>
      </c>
      <c r="G54" s="10">
        <f t="shared" si="1"/>
        <v>18.122</v>
      </c>
    </row>
    <row r="55" spans="1:7" ht="15.75" customHeight="1">
      <c r="A55" s="32">
        <v>47</v>
      </c>
      <c r="B55" s="7">
        <v>52</v>
      </c>
      <c r="C55" s="53" t="s">
        <v>398</v>
      </c>
      <c r="D55" s="53" t="s">
        <v>399</v>
      </c>
      <c r="E55" s="17">
        <v>18.154</v>
      </c>
      <c r="F55" s="18">
        <v>23.3</v>
      </c>
      <c r="G55" s="10">
        <f t="shared" si="1"/>
        <v>18.154</v>
      </c>
    </row>
    <row r="56" spans="1:7" ht="15.75" customHeight="1">
      <c r="A56" s="32">
        <v>79</v>
      </c>
      <c r="B56" s="7">
        <v>53</v>
      </c>
      <c r="C56" s="53" t="s">
        <v>312</v>
      </c>
      <c r="D56" s="53" t="s">
        <v>455</v>
      </c>
      <c r="E56" s="17">
        <v>18.440000000000001</v>
      </c>
      <c r="F56" s="18">
        <v>18.155999999999999</v>
      </c>
      <c r="G56" s="10">
        <f t="shared" si="1"/>
        <v>18.155999999999999</v>
      </c>
    </row>
    <row r="57" spans="1:7" ht="15.75" customHeight="1">
      <c r="A57" s="32">
        <v>50</v>
      </c>
      <c r="B57" s="7">
        <v>54</v>
      </c>
      <c r="C57" s="53" t="s">
        <v>404</v>
      </c>
      <c r="D57" s="53" t="s">
        <v>405</v>
      </c>
      <c r="E57" s="17">
        <v>18.542999999999999</v>
      </c>
      <c r="F57" s="18">
        <v>18.170000000000002</v>
      </c>
      <c r="G57" s="10">
        <f t="shared" si="1"/>
        <v>18.170000000000002</v>
      </c>
    </row>
    <row r="58" spans="1:7" ht="15.75" customHeight="1">
      <c r="A58" s="32">
        <v>61</v>
      </c>
      <c r="B58" s="7">
        <v>55</v>
      </c>
      <c r="C58" s="53" t="s">
        <v>50</v>
      </c>
      <c r="D58" s="53" t="s">
        <v>424</v>
      </c>
      <c r="E58" s="17">
        <v>23.332999999999998</v>
      </c>
      <c r="F58" s="18">
        <v>18.204999999999998</v>
      </c>
      <c r="G58" s="10">
        <f t="shared" si="1"/>
        <v>18.204999999999998</v>
      </c>
    </row>
    <row r="59" spans="1:7" ht="15.75" customHeight="1">
      <c r="A59" s="32">
        <v>77</v>
      </c>
      <c r="B59" s="7">
        <v>56</v>
      </c>
      <c r="C59" s="53" t="s">
        <v>319</v>
      </c>
      <c r="D59" s="53" t="s">
        <v>452</v>
      </c>
      <c r="E59" s="17">
        <v>18.21</v>
      </c>
      <c r="F59" s="18">
        <v>22.942</v>
      </c>
      <c r="G59" s="10">
        <f t="shared" si="1"/>
        <v>18.21</v>
      </c>
    </row>
    <row r="60" spans="1:7" ht="15.75" customHeight="1">
      <c r="A60" s="32">
        <v>36</v>
      </c>
      <c r="B60" s="7">
        <v>57</v>
      </c>
      <c r="C60" s="53" t="s">
        <v>377</v>
      </c>
      <c r="D60" s="53" t="s">
        <v>378</v>
      </c>
      <c r="E60" s="17">
        <v>23.753</v>
      </c>
      <c r="F60" s="18">
        <v>18.227</v>
      </c>
      <c r="G60" s="10">
        <f t="shared" si="1"/>
        <v>18.227</v>
      </c>
    </row>
    <row r="61" spans="1:7" ht="15.75" customHeight="1">
      <c r="A61" s="32">
        <v>81</v>
      </c>
      <c r="B61" s="7">
        <v>58</v>
      </c>
      <c r="C61" s="53" t="s">
        <v>40</v>
      </c>
      <c r="D61" s="53" t="s">
        <v>457</v>
      </c>
      <c r="E61" s="17">
        <v>19.329000000000001</v>
      </c>
      <c r="F61" s="18">
        <v>18.259</v>
      </c>
      <c r="G61" s="10">
        <f t="shared" si="1"/>
        <v>18.259</v>
      </c>
    </row>
    <row r="62" spans="1:7" ht="15.75" customHeight="1">
      <c r="A62" s="32">
        <v>62</v>
      </c>
      <c r="B62" s="7">
        <v>59</v>
      </c>
      <c r="C62" s="53" t="s">
        <v>323</v>
      </c>
      <c r="D62" s="53" t="s">
        <v>425</v>
      </c>
      <c r="E62" s="17">
        <v>18.292000000000002</v>
      </c>
      <c r="F62" s="18">
        <v>18.782</v>
      </c>
      <c r="G62" s="10">
        <f t="shared" si="1"/>
        <v>18.292000000000002</v>
      </c>
    </row>
    <row r="63" spans="1:7" ht="15.75" customHeight="1">
      <c r="A63" s="32">
        <v>68</v>
      </c>
      <c r="B63" s="7">
        <v>60</v>
      </c>
      <c r="C63" s="53" t="s">
        <v>436</v>
      </c>
      <c r="D63" s="53" t="s">
        <v>437</v>
      </c>
      <c r="E63" s="17">
        <v>18.294</v>
      </c>
      <c r="F63" s="18">
        <v>18.381</v>
      </c>
      <c r="G63" s="10">
        <f t="shared" si="1"/>
        <v>18.294</v>
      </c>
    </row>
    <row r="64" spans="1:7" ht="15.75" customHeight="1">
      <c r="A64" s="32">
        <v>41</v>
      </c>
      <c r="B64" s="7">
        <v>61</v>
      </c>
      <c r="C64" s="53" t="s">
        <v>387</v>
      </c>
      <c r="D64" s="53" t="s">
        <v>388</v>
      </c>
      <c r="E64" s="17">
        <v>18.661000000000001</v>
      </c>
      <c r="F64" s="18">
        <v>18.367000000000001</v>
      </c>
      <c r="G64" s="10">
        <f t="shared" si="1"/>
        <v>18.367000000000001</v>
      </c>
    </row>
    <row r="65" spans="1:7" ht="15.75" customHeight="1">
      <c r="A65" s="32">
        <v>18</v>
      </c>
      <c r="B65" s="7">
        <v>62</v>
      </c>
      <c r="C65" s="53" t="s">
        <v>342</v>
      </c>
      <c r="D65" s="53" t="s">
        <v>343</v>
      </c>
      <c r="E65" s="17">
        <v>18.414000000000001</v>
      </c>
      <c r="F65" s="18">
        <v>22.792000000000002</v>
      </c>
      <c r="G65" s="10">
        <f t="shared" si="1"/>
        <v>18.414000000000001</v>
      </c>
    </row>
    <row r="66" spans="1:7" ht="15.75" customHeight="1">
      <c r="A66" s="32">
        <v>58</v>
      </c>
      <c r="B66" s="7">
        <v>63</v>
      </c>
      <c r="C66" s="53" t="s">
        <v>418</v>
      </c>
      <c r="D66" s="53" t="s">
        <v>419</v>
      </c>
      <c r="E66" s="17">
        <v>23.809000000000001</v>
      </c>
      <c r="F66" s="18">
        <v>18.542000000000002</v>
      </c>
      <c r="G66" s="10">
        <f t="shared" si="1"/>
        <v>18.542000000000002</v>
      </c>
    </row>
    <row r="67" spans="1:7" ht="15.75" customHeight="1">
      <c r="A67" s="32">
        <v>40</v>
      </c>
      <c r="B67" s="7">
        <v>64</v>
      </c>
      <c r="C67" s="53" t="s">
        <v>385</v>
      </c>
      <c r="D67" s="53" t="s">
        <v>386</v>
      </c>
      <c r="E67" s="17">
        <v>18.620999999999999</v>
      </c>
      <c r="F67" s="18">
        <v>19.754000000000001</v>
      </c>
      <c r="G67" s="10">
        <f t="shared" si="1"/>
        <v>18.620999999999999</v>
      </c>
    </row>
    <row r="68" spans="1:7" ht="15.75" customHeight="1">
      <c r="A68" s="32">
        <v>63</v>
      </c>
      <c r="B68" s="7">
        <v>65</v>
      </c>
      <c r="C68" s="53" t="s">
        <v>426</v>
      </c>
      <c r="D68" s="53" t="s">
        <v>427</v>
      </c>
      <c r="E68" s="17">
        <v>18.821000000000002</v>
      </c>
      <c r="F68" s="18">
        <v>18.652000000000001</v>
      </c>
      <c r="G68" s="10">
        <f t="shared" ref="G68:G83" si="2">MIN(E68:F68)</f>
        <v>18.652000000000001</v>
      </c>
    </row>
    <row r="69" spans="1:7" ht="15.75" customHeight="1">
      <c r="A69" s="32">
        <v>9</v>
      </c>
      <c r="B69" s="7">
        <v>66</v>
      </c>
      <c r="C69" s="53" t="s">
        <v>325</v>
      </c>
      <c r="D69" s="53" t="s">
        <v>326</v>
      </c>
      <c r="E69" s="17">
        <v>24</v>
      </c>
      <c r="F69" s="18">
        <v>18.736999999999998</v>
      </c>
      <c r="G69" s="10">
        <f t="shared" si="2"/>
        <v>18.736999999999998</v>
      </c>
    </row>
    <row r="70" spans="1:7" ht="15.75" customHeight="1">
      <c r="A70" s="32">
        <v>65</v>
      </c>
      <c r="B70" s="7">
        <v>67</v>
      </c>
      <c r="C70" s="53" t="s">
        <v>430</v>
      </c>
      <c r="D70" s="53" t="s">
        <v>431</v>
      </c>
      <c r="E70" s="17">
        <v>27.648</v>
      </c>
      <c r="F70" s="18">
        <v>19.957999999999998</v>
      </c>
      <c r="G70" s="10">
        <f t="shared" si="2"/>
        <v>19.957999999999998</v>
      </c>
    </row>
    <row r="71" spans="1:7" ht="15.75" customHeight="1">
      <c r="A71" s="32">
        <v>56</v>
      </c>
      <c r="B71" s="7">
        <v>68</v>
      </c>
      <c r="C71" s="53" t="s">
        <v>414</v>
      </c>
      <c r="D71" s="53" t="s">
        <v>415</v>
      </c>
      <c r="E71" s="17">
        <v>50</v>
      </c>
      <c r="F71" s="18">
        <v>21.584</v>
      </c>
      <c r="G71" s="10">
        <f t="shared" si="2"/>
        <v>21.584</v>
      </c>
    </row>
    <row r="72" spans="1:7" ht="15.75" customHeight="1">
      <c r="A72" s="32">
        <v>8</v>
      </c>
      <c r="B72" s="7">
        <v>69</v>
      </c>
      <c r="C72" s="53" t="s">
        <v>323</v>
      </c>
      <c r="D72" s="53" t="s">
        <v>324</v>
      </c>
      <c r="E72" s="17">
        <v>22.881</v>
      </c>
      <c r="F72" s="18">
        <v>22.43</v>
      </c>
      <c r="G72" s="10">
        <f t="shared" si="2"/>
        <v>22.43</v>
      </c>
    </row>
    <row r="73" spans="1:7" ht="15.75" customHeight="1">
      <c r="A73" s="32">
        <v>46</v>
      </c>
      <c r="B73" s="7">
        <v>70</v>
      </c>
      <c r="C73" s="53" t="s">
        <v>396</v>
      </c>
      <c r="D73" s="53" t="s">
        <v>397</v>
      </c>
      <c r="E73" s="17">
        <v>22.853000000000002</v>
      </c>
      <c r="F73" s="18">
        <v>27.558</v>
      </c>
      <c r="G73" s="10">
        <f t="shared" si="2"/>
        <v>22.853000000000002</v>
      </c>
    </row>
    <row r="74" spans="1:7" ht="15.75" customHeight="1">
      <c r="A74" s="32">
        <v>76</v>
      </c>
      <c r="B74" s="7">
        <v>71</v>
      </c>
      <c r="C74" s="53" t="s">
        <v>449</v>
      </c>
      <c r="D74" s="53" t="s">
        <v>450</v>
      </c>
      <c r="E74" s="17">
        <v>23.338000000000001</v>
      </c>
      <c r="F74" s="18">
        <v>22.93</v>
      </c>
      <c r="G74" s="10">
        <f t="shared" si="2"/>
        <v>22.93</v>
      </c>
    </row>
    <row r="75" spans="1:7" ht="15.75" customHeight="1">
      <c r="A75" s="32">
        <v>14</v>
      </c>
      <c r="B75" s="7">
        <v>72</v>
      </c>
      <c r="C75" s="53" t="s">
        <v>334</v>
      </c>
      <c r="D75" s="53" t="s">
        <v>335</v>
      </c>
      <c r="E75" s="17">
        <v>23.216999999999999</v>
      </c>
      <c r="F75" s="18">
        <v>100</v>
      </c>
      <c r="G75" s="10">
        <f t="shared" si="2"/>
        <v>23.216999999999999</v>
      </c>
    </row>
    <row r="76" spans="1:7">
      <c r="A76" s="32">
        <v>4</v>
      </c>
      <c r="B76" s="7">
        <v>73</v>
      </c>
      <c r="C76" s="53" t="s">
        <v>315</v>
      </c>
      <c r="D76" s="53" t="s">
        <v>316</v>
      </c>
      <c r="E76" s="17">
        <v>28.027000000000001</v>
      </c>
      <c r="F76" s="18">
        <v>23.285</v>
      </c>
      <c r="G76" s="10">
        <f t="shared" si="2"/>
        <v>23.285</v>
      </c>
    </row>
    <row r="77" spans="1:7">
      <c r="A77" s="32">
        <v>75</v>
      </c>
      <c r="B77" s="7">
        <v>74</v>
      </c>
      <c r="C77" s="53" t="s">
        <v>329</v>
      </c>
      <c r="D77" s="53" t="s">
        <v>451</v>
      </c>
      <c r="E77" s="17">
        <v>24.196999999999999</v>
      </c>
      <c r="F77" s="18">
        <v>24.72</v>
      </c>
      <c r="G77" s="10">
        <f t="shared" si="2"/>
        <v>24.196999999999999</v>
      </c>
    </row>
    <row r="78" spans="1:7">
      <c r="A78" s="32">
        <v>70</v>
      </c>
      <c r="B78" s="7">
        <v>75</v>
      </c>
      <c r="C78" s="53" t="s">
        <v>439</v>
      </c>
      <c r="D78" s="53" t="s">
        <v>440</v>
      </c>
      <c r="E78" s="17">
        <v>25.913</v>
      </c>
      <c r="F78" s="18">
        <v>100</v>
      </c>
      <c r="G78" s="10">
        <f t="shared" si="2"/>
        <v>25.913</v>
      </c>
    </row>
    <row r="79" spans="1:7">
      <c r="A79" s="32">
        <v>23</v>
      </c>
      <c r="B79" s="7">
        <v>76</v>
      </c>
      <c r="C79" s="53" t="s">
        <v>352</v>
      </c>
      <c r="D79" s="53" t="s">
        <v>353</v>
      </c>
      <c r="E79" s="17">
        <v>50</v>
      </c>
      <c r="F79" s="18">
        <v>100</v>
      </c>
      <c r="G79" s="10">
        <f t="shared" si="2"/>
        <v>50</v>
      </c>
    </row>
    <row r="80" spans="1:7">
      <c r="A80" s="32">
        <v>11</v>
      </c>
      <c r="B80" s="7">
        <v>77</v>
      </c>
      <c r="C80" s="53" t="s">
        <v>329</v>
      </c>
      <c r="D80" s="53" t="s">
        <v>330</v>
      </c>
      <c r="E80" s="17">
        <v>59.027000000000001</v>
      </c>
      <c r="F80" s="18">
        <v>53.57</v>
      </c>
      <c r="G80" s="10">
        <f t="shared" si="2"/>
        <v>53.57</v>
      </c>
    </row>
    <row r="81" spans="1:7">
      <c r="A81" s="32">
        <v>19</v>
      </c>
      <c r="B81" s="7">
        <v>78</v>
      </c>
      <c r="C81" s="53" t="s">
        <v>344</v>
      </c>
      <c r="D81" s="53" t="s">
        <v>345</v>
      </c>
      <c r="E81" s="17">
        <v>100</v>
      </c>
      <c r="F81" s="18">
        <v>100</v>
      </c>
      <c r="G81" s="10">
        <f t="shared" si="2"/>
        <v>100</v>
      </c>
    </row>
    <row r="82" spans="1:7">
      <c r="A82" s="32">
        <v>20</v>
      </c>
      <c r="B82" s="7">
        <v>79</v>
      </c>
      <c r="C82" s="53" t="s">
        <v>346</v>
      </c>
      <c r="D82" s="53" t="s">
        <v>347</v>
      </c>
      <c r="E82" s="17">
        <v>100</v>
      </c>
      <c r="F82" s="18">
        <v>100</v>
      </c>
      <c r="G82" s="10">
        <f t="shared" si="2"/>
        <v>100</v>
      </c>
    </row>
    <row r="83" spans="1:7">
      <c r="A83" s="32">
        <v>29</v>
      </c>
      <c r="B83" s="7">
        <v>80</v>
      </c>
      <c r="C83" s="53" t="s">
        <v>364</v>
      </c>
      <c r="D83" s="53" t="s">
        <v>365</v>
      </c>
      <c r="E83" s="17">
        <v>100</v>
      </c>
      <c r="F83" s="18">
        <v>100</v>
      </c>
      <c r="G83" s="10">
        <f t="shared" si="2"/>
        <v>100</v>
      </c>
    </row>
    <row r="84" spans="1:7" ht="15">
      <c r="A84" s="32">
        <v>82</v>
      </c>
      <c r="C84" s="38"/>
      <c r="D84" s="38"/>
      <c r="E84" s="17"/>
      <c r="F84" s="18"/>
      <c r="G84" s="10">
        <f t="shared" ref="G84:G96" si="3">MIN(E84:F84)</f>
        <v>0</v>
      </c>
    </row>
    <row r="85" spans="1:7" ht="15">
      <c r="A85" s="32">
        <v>83</v>
      </c>
      <c r="C85" s="38"/>
      <c r="D85" s="38"/>
      <c r="E85" s="17"/>
      <c r="F85" s="18"/>
      <c r="G85" s="10">
        <f t="shared" si="3"/>
        <v>0</v>
      </c>
    </row>
    <row r="86" spans="1:7" ht="15">
      <c r="A86" s="32">
        <v>84</v>
      </c>
      <c r="C86" s="38"/>
      <c r="D86" s="38"/>
      <c r="E86" s="17"/>
      <c r="F86" s="18"/>
      <c r="G86" s="10">
        <f t="shared" si="3"/>
        <v>0</v>
      </c>
    </row>
    <row r="87" spans="1:7" ht="15">
      <c r="A87" s="32">
        <v>85</v>
      </c>
      <c r="C87" s="38"/>
      <c r="D87" s="38"/>
      <c r="E87" s="17"/>
      <c r="F87" s="18"/>
      <c r="G87" s="10">
        <f t="shared" si="3"/>
        <v>0</v>
      </c>
    </row>
    <row r="88" spans="1:7" ht="15">
      <c r="A88" s="32">
        <v>86</v>
      </c>
      <c r="C88" s="38"/>
      <c r="D88" s="38"/>
      <c r="E88" s="17"/>
      <c r="F88" s="18"/>
      <c r="G88" s="10">
        <f t="shared" si="3"/>
        <v>0</v>
      </c>
    </row>
    <row r="89" spans="1:7" ht="15">
      <c r="A89" s="32">
        <v>87</v>
      </c>
      <c r="C89" s="38"/>
      <c r="D89" s="38"/>
      <c r="E89" s="17"/>
      <c r="F89" s="18"/>
      <c r="G89" s="10">
        <f t="shared" si="3"/>
        <v>0</v>
      </c>
    </row>
    <row r="90" spans="1:7" ht="15">
      <c r="A90" s="32">
        <v>88</v>
      </c>
      <c r="C90" s="38"/>
      <c r="D90" s="38"/>
      <c r="E90" s="17"/>
      <c r="F90" s="18"/>
      <c r="G90" s="10">
        <f t="shared" si="3"/>
        <v>0</v>
      </c>
    </row>
    <row r="91" spans="1:7" ht="15">
      <c r="A91" s="32">
        <v>89</v>
      </c>
      <c r="C91" s="38"/>
      <c r="D91" s="38"/>
      <c r="E91" s="17"/>
      <c r="F91" s="18"/>
      <c r="G91" s="10">
        <f t="shared" si="3"/>
        <v>0</v>
      </c>
    </row>
    <row r="92" spans="1:7" ht="15">
      <c r="A92" s="32">
        <v>90</v>
      </c>
      <c r="C92" s="38"/>
      <c r="D92" s="38"/>
      <c r="E92" s="17"/>
      <c r="F92" s="18"/>
      <c r="G92" s="10">
        <f t="shared" si="3"/>
        <v>0</v>
      </c>
    </row>
    <row r="93" spans="1:7" ht="15">
      <c r="A93" s="32">
        <v>91</v>
      </c>
      <c r="C93" s="38"/>
      <c r="D93" s="38"/>
      <c r="E93" s="17"/>
      <c r="F93" s="18"/>
      <c r="G93" s="10">
        <f t="shared" si="3"/>
        <v>0</v>
      </c>
    </row>
    <row r="94" spans="1:7" ht="15">
      <c r="A94" s="32">
        <v>92</v>
      </c>
      <c r="C94" s="38"/>
      <c r="D94" s="38"/>
      <c r="E94" s="17"/>
      <c r="F94" s="18"/>
      <c r="G94" s="10">
        <f t="shared" si="3"/>
        <v>0</v>
      </c>
    </row>
    <row r="95" spans="1:7" ht="15">
      <c r="A95" s="32">
        <v>93</v>
      </c>
      <c r="C95" s="38"/>
      <c r="D95" s="38"/>
      <c r="E95" s="17"/>
      <c r="F95" s="18"/>
      <c r="G95" s="10">
        <f t="shared" si="3"/>
        <v>0</v>
      </c>
    </row>
    <row r="96" spans="1:7" ht="15">
      <c r="A96" s="32">
        <v>94</v>
      </c>
      <c r="C96" s="35"/>
      <c r="D96" s="35"/>
      <c r="E96" s="17"/>
      <c r="F96" s="18"/>
      <c r="G96" s="10">
        <f t="shared" si="3"/>
        <v>0</v>
      </c>
    </row>
    <row r="97" spans="6:6">
      <c r="F97" s="18"/>
    </row>
    <row r="98" spans="6:6">
      <c r="F98" s="18"/>
    </row>
    <row r="99" spans="6:6">
      <c r="F99" s="18"/>
    </row>
    <row r="100" spans="6:6">
      <c r="F100" s="18"/>
    </row>
    <row r="101" spans="6:6">
      <c r="F101" s="18"/>
    </row>
    <row r="102" spans="6:6">
      <c r="F102" s="18"/>
    </row>
    <row r="103" spans="6:6">
      <c r="F103" s="18"/>
    </row>
    <row r="104" spans="6:6">
      <c r="F104" s="18"/>
    </row>
    <row r="105" spans="6:6">
      <c r="F105" s="18"/>
    </row>
    <row r="106" spans="6:6">
      <c r="F106" s="18"/>
    </row>
    <row r="107" spans="6:6">
      <c r="F107" s="18"/>
    </row>
    <row r="108" spans="6:6">
      <c r="F108" s="18"/>
    </row>
    <row r="109" spans="6:6">
      <c r="F109" s="18"/>
    </row>
    <row r="110" spans="6:6">
      <c r="F110" s="18"/>
    </row>
    <row r="111" spans="6:6">
      <c r="F111" s="18"/>
    </row>
    <row r="112" spans="6:6">
      <c r="F112" s="18"/>
    </row>
    <row r="113" spans="6:6">
      <c r="F113" s="18"/>
    </row>
    <row r="114" spans="6:6">
      <c r="F114" s="18"/>
    </row>
    <row r="115" spans="6:6">
      <c r="F115" s="18"/>
    </row>
    <row r="116" spans="6:6">
      <c r="F116" s="18"/>
    </row>
    <row r="117" spans="6:6">
      <c r="F117" s="18"/>
    </row>
    <row r="118" spans="6:6">
      <c r="F118" s="18"/>
    </row>
    <row r="119" spans="6:6">
      <c r="F119" s="18"/>
    </row>
    <row r="120" spans="6:6">
      <c r="F120" s="18"/>
    </row>
    <row r="121" spans="6:6">
      <c r="F121" s="18"/>
    </row>
    <row r="122" spans="6:6">
      <c r="F122" s="18"/>
    </row>
    <row r="123" spans="6:6">
      <c r="F123" s="18"/>
    </row>
    <row r="124" spans="6:6">
      <c r="F124" s="18"/>
    </row>
    <row r="125" spans="6:6">
      <c r="F125" s="18"/>
    </row>
    <row r="126" spans="6:6">
      <c r="F126" s="18"/>
    </row>
    <row r="127" spans="6:6">
      <c r="F127" s="18"/>
    </row>
    <row r="128" spans="6:6">
      <c r="F128" s="18"/>
    </row>
    <row r="129" spans="6:6">
      <c r="F129" s="18"/>
    </row>
    <row r="130" spans="6:6">
      <c r="F130" s="18"/>
    </row>
    <row r="131" spans="6:6">
      <c r="F131" s="18"/>
    </row>
    <row r="132" spans="6:6">
      <c r="F132" s="18"/>
    </row>
    <row r="133" spans="6:6">
      <c r="F133" s="18"/>
    </row>
    <row r="134" spans="6:6">
      <c r="F134" s="18"/>
    </row>
    <row r="135" spans="6:6">
      <c r="F135" s="18"/>
    </row>
    <row r="136" spans="6:6">
      <c r="F136" s="18"/>
    </row>
    <row r="137" spans="6:6">
      <c r="F137" s="18"/>
    </row>
    <row r="138" spans="6:6">
      <c r="F138" s="18"/>
    </row>
    <row r="139" spans="6:6">
      <c r="F139" s="18"/>
    </row>
    <row r="140" spans="6:6">
      <c r="F140" s="18"/>
    </row>
    <row r="141" spans="6:6">
      <c r="F141" s="18"/>
    </row>
    <row r="142" spans="6:6">
      <c r="F142" s="18"/>
    </row>
    <row r="143" spans="6:6">
      <c r="F143" s="18"/>
    </row>
    <row r="144" spans="6:6">
      <c r="F144" s="18"/>
    </row>
  </sheetData>
  <sortState ref="A4:G83">
    <sortCondition ref="G4:G83"/>
  </sortState>
  <pageMargins left="0.70866141732283472" right="0.70866141732283472" top="0.74803149606299213" bottom="0.74803149606299213" header="0.31496062992125984" footer="0.31496062992125984"/>
  <pageSetup scale="93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243"/>
  <sheetViews>
    <sheetView workbookViewId="0">
      <selection activeCell="C14" sqref="C14"/>
    </sheetView>
  </sheetViews>
  <sheetFormatPr defaultColWidth="9.140625" defaultRowHeight="12.75"/>
  <cols>
    <col min="1" max="1" width="4.42578125" style="8" customWidth="1"/>
    <col min="2" max="2" width="4.5703125" style="11" customWidth="1"/>
    <col min="3" max="3" width="29.140625" style="11" customWidth="1"/>
    <col min="4" max="4" width="27.42578125" style="11" customWidth="1"/>
    <col min="5" max="5" width="5.85546875" style="11" customWidth="1"/>
    <col min="6" max="6" width="9.140625" style="24" customWidth="1"/>
    <col min="7" max="9" width="9.140625" style="5" customWidth="1"/>
    <col min="10" max="16384" width="9.140625" style="11"/>
  </cols>
  <sheetData>
    <row r="1" spans="1:10" ht="17.100000000000001" customHeight="1">
      <c r="B1" s="39"/>
      <c r="C1" s="20" t="s">
        <v>21</v>
      </c>
      <c r="D1" s="21"/>
      <c r="E1" s="21"/>
      <c r="F1" s="22">
        <v>0.7</v>
      </c>
      <c r="G1" s="2">
        <v>17.302</v>
      </c>
      <c r="H1" s="2">
        <f>+G1+F1</f>
        <v>18.001999999999999</v>
      </c>
      <c r="I1" s="2">
        <f>+H1+F1</f>
        <v>18.701999999999998</v>
      </c>
    </row>
    <row r="2" spans="1:10" ht="17.100000000000001" customHeight="1">
      <c r="A2" s="42"/>
      <c r="B2" s="40"/>
      <c r="C2" s="20" t="s">
        <v>0</v>
      </c>
      <c r="D2" s="20"/>
      <c r="E2" s="20" t="s">
        <v>29</v>
      </c>
      <c r="F2" s="22" t="s">
        <v>17</v>
      </c>
      <c r="G2" s="3" t="s">
        <v>13</v>
      </c>
      <c r="H2" s="3" t="s">
        <v>14</v>
      </c>
      <c r="I2" s="3" t="s">
        <v>15</v>
      </c>
    </row>
    <row r="3" spans="1:10" ht="17.100000000000001" hidden="1" customHeight="1">
      <c r="A3" s="42"/>
      <c r="B3" s="40"/>
      <c r="C3" s="20"/>
      <c r="D3" s="20"/>
      <c r="E3" s="20"/>
      <c r="F3" s="22"/>
      <c r="G3" s="3"/>
      <c r="H3" s="3"/>
      <c r="I3" s="3"/>
    </row>
    <row r="4" spans="1:10" ht="17.100000000000001" hidden="1" customHeight="1">
      <c r="A4" s="42"/>
      <c r="B4" s="40"/>
      <c r="C4" s="20"/>
      <c r="D4" s="20"/>
      <c r="E4" s="20"/>
      <c r="F4" s="22"/>
      <c r="G4" s="3"/>
      <c r="H4" s="3"/>
      <c r="I4" s="3"/>
    </row>
    <row r="5" spans="1:10" ht="17.100000000000001" customHeight="1">
      <c r="A5" s="8" t="s">
        <v>13</v>
      </c>
      <c r="B5" s="41">
        <v>1</v>
      </c>
      <c r="C5" s="109" t="s">
        <v>901</v>
      </c>
      <c r="D5" s="109" t="s">
        <v>1346</v>
      </c>
      <c r="E5" s="69"/>
      <c r="F5" s="77">
        <v>17.302</v>
      </c>
      <c r="G5" s="77">
        <f>IF(F5&lt;H$1,F5,0)</f>
        <v>17.302</v>
      </c>
      <c r="H5" s="78">
        <f>IF(G5=0,IF(F5&lt;I$1,F5,0),0)</f>
        <v>0</v>
      </c>
      <c r="I5" s="78">
        <f>IF(F5&gt;I$1,F5,0)</f>
        <v>0</v>
      </c>
      <c r="J5" s="110">
        <v>213.2</v>
      </c>
    </row>
    <row r="6" spans="1:10" ht="17.100000000000001" customHeight="1">
      <c r="A6" s="8" t="s">
        <v>13</v>
      </c>
      <c r="B6" s="41">
        <v>2</v>
      </c>
      <c r="C6" s="109" t="s">
        <v>939</v>
      </c>
      <c r="D6" s="109" t="s">
        <v>1325</v>
      </c>
      <c r="E6" s="69"/>
      <c r="F6" s="77">
        <v>17.305</v>
      </c>
      <c r="G6" s="77">
        <f t="shared" ref="G6:G69" si="0">IF(F6&lt;H$1,F6,0)</f>
        <v>17.305</v>
      </c>
      <c r="H6" s="78">
        <f t="shared" ref="H6:H12" si="1">IF(G6=0,IF(F6&lt;I$1,F6,0),0)</f>
        <v>0</v>
      </c>
      <c r="I6" s="78">
        <f t="shared" ref="I6:I12" si="2">IF(F6&gt;I$1,F6,0)</f>
        <v>0</v>
      </c>
      <c r="J6" s="110">
        <v>159.9</v>
      </c>
    </row>
    <row r="7" spans="1:10" ht="17.100000000000001" customHeight="1">
      <c r="A7" s="8" t="s">
        <v>13</v>
      </c>
      <c r="B7" s="41">
        <v>3</v>
      </c>
      <c r="C7" s="109" t="s">
        <v>920</v>
      </c>
      <c r="D7" s="109" t="s">
        <v>1302</v>
      </c>
      <c r="E7" s="109"/>
      <c r="F7" s="77">
        <v>17.369</v>
      </c>
      <c r="G7" s="77">
        <f t="shared" si="0"/>
        <v>17.369</v>
      </c>
      <c r="H7" s="78">
        <f t="shared" si="1"/>
        <v>0</v>
      </c>
      <c r="I7" s="78">
        <f t="shared" si="2"/>
        <v>0</v>
      </c>
      <c r="J7" s="110">
        <v>106.6</v>
      </c>
    </row>
    <row r="8" spans="1:10" ht="17.100000000000001" customHeight="1">
      <c r="A8" s="8" t="s">
        <v>13</v>
      </c>
      <c r="B8" s="41">
        <v>4</v>
      </c>
      <c r="C8" s="74" t="s">
        <v>867</v>
      </c>
      <c r="D8" s="109" t="s">
        <v>1332</v>
      </c>
      <c r="E8" s="109" t="s">
        <v>53</v>
      </c>
      <c r="F8" s="111">
        <v>17.45</v>
      </c>
      <c r="G8" s="77">
        <f t="shared" si="0"/>
        <v>17.45</v>
      </c>
      <c r="H8" s="78">
        <f t="shared" si="1"/>
        <v>0</v>
      </c>
      <c r="I8" s="78">
        <f t="shared" si="2"/>
        <v>0</v>
      </c>
      <c r="J8" s="110">
        <v>53.3</v>
      </c>
    </row>
    <row r="9" spans="1:10" ht="17.100000000000001" customHeight="1">
      <c r="A9" s="8" t="s">
        <v>13</v>
      </c>
      <c r="B9" s="41"/>
      <c r="C9" s="51" t="s">
        <v>910</v>
      </c>
      <c r="D9" s="51" t="s">
        <v>207</v>
      </c>
      <c r="E9" s="51" t="s">
        <v>53</v>
      </c>
      <c r="F9" s="9">
        <v>17.536999999999999</v>
      </c>
      <c r="G9" s="108">
        <f t="shared" si="0"/>
        <v>17.536999999999999</v>
      </c>
      <c r="H9" s="2">
        <f t="shared" si="1"/>
        <v>0</v>
      </c>
      <c r="I9" s="2">
        <f t="shared" si="2"/>
        <v>0</v>
      </c>
    </row>
    <row r="10" spans="1:10" ht="17.100000000000001" customHeight="1">
      <c r="A10" s="8" t="s">
        <v>13</v>
      </c>
      <c r="B10" s="41"/>
      <c r="C10" s="51" t="s">
        <v>947</v>
      </c>
      <c r="D10" s="51" t="s">
        <v>380</v>
      </c>
      <c r="E10" s="47"/>
      <c r="F10" s="17">
        <v>17.548999999999999</v>
      </c>
      <c r="G10" s="108">
        <f t="shared" si="0"/>
        <v>17.548999999999999</v>
      </c>
      <c r="H10" s="2">
        <f t="shared" si="1"/>
        <v>0</v>
      </c>
      <c r="I10" s="2">
        <f t="shared" si="2"/>
        <v>0</v>
      </c>
    </row>
    <row r="11" spans="1:10" ht="17.100000000000001" customHeight="1">
      <c r="A11" s="8" t="s">
        <v>13</v>
      </c>
      <c r="B11" s="41"/>
      <c r="C11" s="51" t="s">
        <v>847</v>
      </c>
      <c r="D11" s="51" t="s">
        <v>1203</v>
      </c>
      <c r="E11" s="51"/>
      <c r="F11" s="9">
        <v>17.584</v>
      </c>
      <c r="G11" s="108">
        <f t="shared" si="0"/>
        <v>17.584</v>
      </c>
      <c r="H11" s="2">
        <f t="shared" si="1"/>
        <v>0</v>
      </c>
      <c r="I11" s="2">
        <f t="shared" si="2"/>
        <v>0</v>
      </c>
    </row>
    <row r="12" spans="1:10" ht="17.100000000000001" customHeight="1">
      <c r="A12" s="8" t="s">
        <v>13</v>
      </c>
      <c r="B12" s="41"/>
      <c r="C12" s="51" t="s">
        <v>907</v>
      </c>
      <c r="D12" s="51" t="s">
        <v>1289</v>
      </c>
      <c r="E12" s="51" t="s">
        <v>53</v>
      </c>
      <c r="F12" s="9">
        <v>17.603999999999999</v>
      </c>
      <c r="G12" s="108">
        <f t="shared" si="0"/>
        <v>17.603999999999999</v>
      </c>
      <c r="H12" s="2">
        <f t="shared" si="1"/>
        <v>0</v>
      </c>
      <c r="I12" s="2">
        <f t="shared" si="2"/>
        <v>0</v>
      </c>
    </row>
    <row r="13" spans="1:10" ht="17.100000000000001" customHeight="1">
      <c r="A13" s="8" t="s">
        <v>13</v>
      </c>
      <c r="B13" s="41"/>
      <c r="C13" s="51" t="s">
        <v>884</v>
      </c>
      <c r="D13" s="51" t="s">
        <v>1259</v>
      </c>
      <c r="E13" s="51"/>
      <c r="F13" s="9">
        <v>17.727</v>
      </c>
      <c r="G13" s="108">
        <f t="shared" si="0"/>
        <v>17.727</v>
      </c>
      <c r="H13" s="2">
        <f t="shared" ref="H13:H76" si="3">IF(G13=0,IF(F13&lt;I$1,F13,0),0)</f>
        <v>0</v>
      </c>
      <c r="I13" s="2">
        <f t="shared" ref="I13:I76" si="4">IF(F13&gt;I$1,F13,0)</f>
        <v>0</v>
      </c>
    </row>
    <row r="14" spans="1:10" ht="17.100000000000001" customHeight="1">
      <c r="A14" s="8" t="s">
        <v>13</v>
      </c>
      <c r="B14" s="41"/>
      <c r="C14" s="51" t="s">
        <v>864</v>
      </c>
      <c r="D14" s="51" t="s">
        <v>1233</v>
      </c>
      <c r="E14" s="51"/>
      <c r="F14" s="9">
        <v>17.757999999999999</v>
      </c>
      <c r="G14" s="108">
        <f t="shared" si="0"/>
        <v>17.757999999999999</v>
      </c>
      <c r="H14" s="2">
        <f t="shared" si="3"/>
        <v>0</v>
      </c>
      <c r="I14" s="2">
        <f t="shared" si="4"/>
        <v>0</v>
      </c>
    </row>
    <row r="15" spans="1:10" ht="17.100000000000001" customHeight="1">
      <c r="A15" s="8" t="s">
        <v>13</v>
      </c>
      <c r="B15" s="41"/>
      <c r="C15" s="51" t="s">
        <v>914</v>
      </c>
      <c r="D15" s="51" t="s">
        <v>1296</v>
      </c>
      <c r="E15" s="51" t="s">
        <v>53</v>
      </c>
      <c r="F15" s="9">
        <v>17.835999999999999</v>
      </c>
      <c r="G15" s="108">
        <f t="shared" si="0"/>
        <v>17.835999999999999</v>
      </c>
      <c r="H15" s="2">
        <f t="shared" si="3"/>
        <v>0</v>
      </c>
      <c r="I15" s="2">
        <f t="shared" si="4"/>
        <v>0</v>
      </c>
    </row>
    <row r="16" spans="1:10" ht="17.100000000000001" customHeight="1">
      <c r="A16" s="8" t="s">
        <v>13</v>
      </c>
      <c r="B16" s="41"/>
      <c r="C16" s="51" t="s">
        <v>901</v>
      </c>
      <c r="D16" s="51" t="s">
        <v>1282</v>
      </c>
      <c r="E16" s="38"/>
      <c r="F16" s="48">
        <v>17.841999999999999</v>
      </c>
      <c r="G16" s="108">
        <f t="shared" si="0"/>
        <v>17.841999999999999</v>
      </c>
      <c r="H16" s="2">
        <f t="shared" si="3"/>
        <v>0</v>
      </c>
      <c r="I16" s="2">
        <f t="shared" si="4"/>
        <v>0</v>
      </c>
    </row>
    <row r="17" spans="1:10" ht="17.100000000000001" customHeight="1">
      <c r="A17" s="8" t="s">
        <v>13</v>
      </c>
      <c r="B17" s="41"/>
      <c r="C17" s="51" t="s">
        <v>391</v>
      </c>
      <c r="D17" s="51" t="s">
        <v>204</v>
      </c>
      <c r="E17" s="47"/>
      <c r="F17" s="17">
        <v>17.86</v>
      </c>
      <c r="G17" s="108">
        <f t="shared" si="0"/>
        <v>17.86</v>
      </c>
      <c r="H17" s="2">
        <f t="shared" si="3"/>
        <v>0</v>
      </c>
      <c r="I17" s="2">
        <f t="shared" si="4"/>
        <v>0</v>
      </c>
    </row>
    <row r="18" spans="1:10" ht="17.100000000000001" customHeight="1">
      <c r="A18" s="8" t="s">
        <v>13</v>
      </c>
      <c r="B18" s="41"/>
      <c r="C18" s="51" t="s">
        <v>906</v>
      </c>
      <c r="D18" s="51" t="s">
        <v>1288</v>
      </c>
      <c r="E18" s="47"/>
      <c r="F18" s="9">
        <v>17.884</v>
      </c>
      <c r="G18" s="108">
        <f t="shared" si="0"/>
        <v>17.884</v>
      </c>
      <c r="H18" s="2">
        <f t="shared" si="3"/>
        <v>0</v>
      </c>
      <c r="I18" s="2">
        <f t="shared" si="4"/>
        <v>0</v>
      </c>
    </row>
    <row r="19" spans="1:10" ht="17.100000000000001" customHeight="1">
      <c r="A19" s="8" t="s">
        <v>13</v>
      </c>
      <c r="B19" s="41"/>
      <c r="C19" s="51" t="s">
        <v>912</v>
      </c>
      <c r="D19" s="51" t="s">
        <v>1293</v>
      </c>
      <c r="E19" s="47"/>
      <c r="F19" s="9">
        <v>17.949000000000002</v>
      </c>
      <c r="G19" s="108">
        <f t="shared" si="0"/>
        <v>17.949000000000002</v>
      </c>
      <c r="H19" s="2">
        <f t="shared" si="3"/>
        <v>0</v>
      </c>
      <c r="I19" s="2">
        <f t="shared" si="4"/>
        <v>0</v>
      </c>
    </row>
    <row r="20" spans="1:10" ht="17.100000000000001" customHeight="1">
      <c r="A20" s="8" t="s">
        <v>13</v>
      </c>
      <c r="B20" s="41"/>
      <c r="C20" s="51" t="s">
        <v>854</v>
      </c>
      <c r="D20" s="51" t="s">
        <v>1343</v>
      </c>
      <c r="E20" s="47"/>
      <c r="F20" s="48">
        <v>17.998999999999999</v>
      </c>
      <c r="G20" s="108">
        <f t="shared" si="0"/>
        <v>17.998999999999999</v>
      </c>
      <c r="H20" s="2">
        <f t="shared" si="3"/>
        <v>0</v>
      </c>
      <c r="I20" s="2">
        <f t="shared" si="4"/>
        <v>0</v>
      </c>
    </row>
    <row r="21" spans="1:10" ht="17.100000000000001" customHeight="1">
      <c r="A21" s="8" t="s">
        <v>14</v>
      </c>
      <c r="B21" s="41">
        <v>1</v>
      </c>
      <c r="C21" s="74" t="s">
        <v>868</v>
      </c>
      <c r="D21" s="109" t="s">
        <v>208</v>
      </c>
      <c r="E21" s="109"/>
      <c r="F21" s="77">
        <v>18.026</v>
      </c>
      <c r="G21" s="77">
        <f t="shared" si="0"/>
        <v>0</v>
      </c>
      <c r="H21" s="78">
        <f t="shared" si="3"/>
        <v>18.026</v>
      </c>
      <c r="I21" s="78">
        <f t="shared" si="4"/>
        <v>0</v>
      </c>
      <c r="J21" s="110">
        <v>213.2</v>
      </c>
    </row>
    <row r="22" spans="1:10" ht="17.100000000000001" customHeight="1">
      <c r="A22" s="8" t="s">
        <v>14</v>
      </c>
      <c r="B22" s="41">
        <v>2</v>
      </c>
      <c r="C22" s="109" t="s">
        <v>944</v>
      </c>
      <c r="D22" s="109" t="s">
        <v>1338</v>
      </c>
      <c r="E22" s="69"/>
      <c r="F22" s="77">
        <v>18.123999999999999</v>
      </c>
      <c r="G22" s="77">
        <f t="shared" si="0"/>
        <v>0</v>
      </c>
      <c r="H22" s="78">
        <f t="shared" si="3"/>
        <v>18.123999999999999</v>
      </c>
      <c r="I22" s="78">
        <f t="shared" si="4"/>
        <v>0</v>
      </c>
      <c r="J22" s="110">
        <v>159.9</v>
      </c>
    </row>
    <row r="23" spans="1:10" ht="17.100000000000001" customHeight="1">
      <c r="A23" s="8" t="s">
        <v>14</v>
      </c>
      <c r="B23" s="41">
        <v>3</v>
      </c>
      <c r="C23" s="109" t="s">
        <v>854</v>
      </c>
      <c r="D23" s="109" t="s">
        <v>1216</v>
      </c>
      <c r="E23" s="109"/>
      <c r="F23" s="111">
        <v>18.13</v>
      </c>
      <c r="G23" s="77">
        <f t="shared" si="0"/>
        <v>0</v>
      </c>
      <c r="H23" s="78">
        <f t="shared" si="3"/>
        <v>18.13</v>
      </c>
      <c r="I23" s="78">
        <f t="shared" si="4"/>
        <v>0</v>
      </c>
      <c r="J23" s="110">
        <v>106.6</v>
      </c>
    </row>
    <row r="24" spans="1:10" ht="17.100000000000001" customHeight="1">
      <c r="A24" s="8" t="s">
        <v>14</v>
      </c>
      <c r="B24" s="41">
        <v>4</v>
      </c>
      <c r="C24" s="109" t="s">
        <v>894</v>
      </c>
      <c r="D24" s="109" t="s">
        <v>1272</v>
      </c>
      <c r="E24" s="109" t="s">
        <v>53</v>
      </c>
      <c r="F24" s="77">
        <v>18.135999999999999</v>
      </c>
      <c r="G24" s="77">
        <f t="shared" si="0"/>
        <v>0</v>
      </c>
      <c r="H24" s="78">
        <f t="shared" si="3"/>
        <v>18.135999999999999</v>
      </c>
      <c r="I24" s="78">
        <f t="shared" si="4"/>
        <v>0</v>
      </c>
      <c r="J24" s="110">
        <v>53.3</v>
      </c>
    </row>
    <row r="25" spans="1:10" ht="17.100000000000001" customHeight="1">
      <c r="A25" s="8" t="s">
        <v>14</v>
      </c>
      <c r="B25" s="41"/>
      <c r="C25" s="51" t="s">
        <v>946</v>
      </c>
      <c r="D25" s="51" t="s">
        <v>1339</v>
      </c>
      <c r="E25" s="47"/>
      <c r="F25" s="17">
        <v>18.166</v>
      </c>
      <c r="G25" s="108">
        <f t="shared" si="0"/>
        <v>0</v>
      </c>
      <c r="H25" s="2">
        <f t="shared" si="3"/>
        <v>18.166</v>
      </c>
      <c r="I25" s="2">
        <f t="shared" si="4"/>
        <v>0</v>
      </c>
    </row>
    <row r="26" spans="1:10" ht="17.100000000000001" customHeight="1">
      <c r="A26" s="8" t="s">
        <v>14</v>
      </c>
      <c r="B26" s="41"/>
      <c r="C26" s="51" t="s">
        <v>932</v>
      </c>
      <c r="D26" s="51" t="s">
        <v>1314</v>
      </c>
      <c r="E26" s="51"/>
      <c r="F26" s="48">
        <v>18.221</v>
      </c>
      <c r="G26" s="108">
        <f t="shared" si="0"/>
        <v>0</v>
      </c>
      <c r="H26" s="2">
        <f t="shared" si="3"/>
        <v>18.221</v>
      </c>
      <c r="I26" s="2">
        <f t="shared" si="4"/>
        <v>0</v>
      </c>
    </row>
    <row r="27" spans="1:10" ht="17.100000000000001" customHeight="1">
      <c r="A27" s="8" t="s">
        <v>14</v>
      </c>
      <c r="B27" s="41"/>
      <c r="C27" s="51" t="s">
        <v>873</v>
      </c>
      <c r="D27" s="51" t="s">
        <v>1337</v>
      </c>
      <c r="E27" s="47"/>
      <c r="F27" s="9">
        <v>18.338999999999999</v>
      </c>
      <c r="G27" s="108">
        <f t="shared" si="0"/>
        <v>0</v>
      </c>
      <c r="H27" s="2">
        <f t="shared" si="3"/>
        <v>18.338999999999999</v>
      </c>
      <c r="I27" s="2">
        <f t="shared" si="4"/>
        <v>0</v>
      </c>
    </row>
    <row r="28" spans="1:10" ht="17.100000000000001" customHeight="1">
      <c r="A28" s="8" t="s">
        <v>14</v>
      </c>
      <c r="B28" s="41"/>
      <c r="C28" s="51" t="s">
        <v>867</v>
      </c>
      <c r="D28" s="51" t="s">
        <v>1236</v>
      </c>
      <c r="E28" s="51" t="s">
        <v>53</v>
      </c>
      <c r="F28" s="9">
        <v>18.36</v>
      </c>
      <c r="G28" s="108">
        <f t="shared" si="0"/>
        <v>0</v>
      </c>
      <c r="H28" s="2">
        <f t="shared" si="3"/>
        <v>18.36</v>
      </c>
      <c r="I28" s="2">
        <f t="shared" si="4"/>
        <v>0</v>
      </c>
    </row>
    <row r="29" spans="1:10" ht="17.100000000000001" customHeight="1">
      <c r="A29" s="8" t="s">
        <v>14</v>
      </c>
      <c r="B29" s="41"/>
      <c r="C29" s="51" t="s">
        <v>868</v>
      </c>
      <c r="D29" s="51" t="s">
        <v>1330</v>
      </c>
      <c r="E29" s="8"/>
      <c r="F29" s="48">
        <v>18.367000000000001</v>
      </c>
      <c r="G29" s="108">
        <f t="shared" si="0"/>
        <v>0</v>
      </c>
      <c r="H29" s="2">
        <f t="shared" si="3"/>
        <v>18.367000000000001</v>
      </c>
      <c r="I29" s="2">
        <f t="shared" si="4"/>
        <v>0</v>
      </c>
    </row>
    <row r="30" spans="1:10" ht="17.100000000000001" customHeight="1">
      <c r="A30" s="8" t="s">
        <v>14</v>
      </c>
      <c r="B30" s="41"/>
      <c r="C30" s="51" t="s">
        <v>903</v>
      </c>
      <c r="D30" s="51" t="s">
        <v>1285</v>
      </c>
      <c r="E30" s="51" t="s">
        <v>53</v>
      </c>
      <c r="F30" s="9">
        <v>18.396999999999998</v>
      </c>
      <c r="G30" s="108">
        <f t="shared" si="0"/>
        <v>0</v>
      </c>
      <c r="H30" s="2">
        <f t="shared" si="3"/>
        <v>18.396999999999998</v>
      </c>
      <c r="I30" s="2">
        <f t="shared" si="4"/>
        <v>0</v>
      </c>
    </row>
    <row r="31" spans="1:10" ht="17.100000000000001" customHeight="1">
      <c r="A31" s="8" t="s">
        <v>14</v>
      </c>
      <c r="B31" s="41"/>
      <c r="C31" s="51" t="s">
        <v>922</v>
      </c>
      <c r="D31" s="51" t="s">
        <v>1305</v>
      </c>
      <c r="E31" s="51" t="s">
        <v>24</v>
      </c>
      <c r="F31" s="9">
        <v>18.420000000000002</v>
      </c>
      <c r="G31" s="108">
        <f t="shared" si="0"/>
        <v>0</v>
      </c>
      <c r="H31" s="2">
        <f t="shared" si="3"/>
        <v>18.420000000000002</v>
      </c>
      <c r="I31" s="2">
        <f t="shared" si="4"/>
        <v>0</v>
      </c>
    </row>
    <row r="32" spans="1:10" ht="17.100000000000001" customHeight="1">
      <c r="A32" s="8" t="s">
        <v>14</v>
      </c>
      <c r="B32" s="41"/>
      <c r="C32" s="51" t="s">
        <v>875</v>
      </c>
      <c r="D32" s="51" t="s">
        <v>1334</v>
      </c>
      <c r="E32" s="47"/>
      <c r="F32" s="17">
        <v>18.422000000000001</v>
      </c>
      <c r="G32" s="108">
        <f t="shared" si="0"/>
        <v>0</v>
      </c>
      <c r="H32" s="2">
        <f t="shared" si="3"/>
        <v>18.422000000000001</v>
      </c>
      <c r="I32" s="2">
        <f t="shared" si="4"/>
        <v>0</v>
      </c>
    </row>
    <row r="33" spans="1:10" ht="17.100000000000001" customHeight="1">
      <c r="A33" s="8" t="s">
        <v>14</v>
      </c>
      <c r="B33" s="41"/>
      <c r="C33" s="51" t="s">
        <v>945</v>
      </c>
      <c r="D33" s="51" t="s">
        <v>205</v>
      </c>
      <c r="E33" s="51" t="s">
        <v>53</v>
      </c>
      <c r="F33" s="9">
        <v>18.489999999999998</v>
      </c>
      <c r="G33" s="108">
        <f t="shared" si="0"/>
        <v>0</v>
      </c>
      <c r="H33" s="2">
        <f t="shared" si="3"/>
        <v>18.489999999999998</v>
      </c>
      <c r="I33" s="2">
        <f t="shared" si="4"/>
        <v>0</v>
      </c>
    </row>
    <row r="34" spans="1:10" ht="17.100000000000001" customHeight="1">
      <c r="A34" s="8" t="s">
        <v>14</v>
      </c>
      <c r="B34" s="41"/>
      <c r="C34" s="51" t="s">
        <v>880</v>
      </c>
      <c r="D34" s="51" t="s">
        <v>1253</v>
      </c>
      <c r="E34" s="51" t="s">
        <v>53</v>
      </c>
      <c r="F34" s="9">
        <v>18.561</v>
      </c>
      <c r="G34" s="108">
        <f t="shared" si="0"/>
        <v>0</v>
      </c>
      <c r="H34" s="2">
        <f t="shared" si="3"/>
        <v>18.561</v>
      </c>
      <c r="I34" s="2">
        <f t="shared" si="4"/>
        <v>0</v>
      </c>
    </row>
    <row r="35" spans="1:10" ht="17.100000000000001" customHeight="1">
      <c r="A35" s="8" t="s">
        <v>14</v>
      </c>
      <c r="B35" s="41"/>
      <c r="C35" s="51" t="s">
        <v>938</v>
      </c>
      <c r="D35" s="51" t="s">
        <v>1323</v>
      </c>
      <c r="E35" s="47"/>
      <c r="F35" s="17">
        <v>18.594999999999999</v>
      </c>
      <c r="G35" s="108">
        <f t="shared" si="0"/>
        <v>0</v>
      </c>
      <c r="H35" s="2">
        <f t="shared" si="3"/>
        <v>18.594999999999999</v>
      </c>
      <c r="I35" s="2">
        <f t="shared" si="4"/>
        <v>0</v>
      </c>
    </row>
    <row r="36" spans="1:10" ht="17.100000000000001" customHeight="1">
      <c r="A36" s="8" t="s">
        <v>15</v>
      </c>
      <c r="B36" s="41">
        <v>1</v>
      </c>
      <c r="C36" s="109" t="s">
        <v>915</v>
      </c>
      <c r="D36" s="109" t="s">
        <v>1298</v>
      </c>
      <c r="E36" s="109" t="s">
        <v>24</v>
      </c>
      <c r="F36" s="77">
        <v>18.706</v>
      </c>
      <c r="G36" s="77">
        <f t="shared" si="0"/>
        <v>0</v>
      </c>
      <c r="H36" s="78">
        <f t="shared" si="3"/>
        <v>0</v>
      </c>
      <c r="I36" s="78">
        <f t="shared" si="4"/>
        <v>18.706</v>
      </c>
      <c r="J36" s="110">
        <v>213.2</v>
      </c>
    </row>
    <row r="37" spans="1:10" ht="17.100000000000001" customHeight="1">
      <c r="A37" s="8" t="s">
        <v>15</v>
      </c>
      <c r="B37" s="41">
        <v>2</v>
      </c>
      <c r="C37" s="109" t="s">
        <v>948</v>
      </c>
      <c r="D37" s="109" t="s">
        <v>1344</v>
      </c>
      <c r="E37" s="69"/>
      <c r="F37" s="77">
        <v>18.707000000000001</v>
      </c>
      <c r="G37" s="77">
        <f t="shared" si="0"/>
        <v>0</v>
      </c>
      <c r="H37" s="78">
        <f t="shared" si="3"/>
        <v>0</v>
      </c>
      <c r="I37" s="78">
        <f t="shared" si="4"/>
        <v>18.707000000000001</v>
      </c>
      <c r="J37" s="110">
        <v>159.9</v>
      </c>
    </row>
    <row r="38" spans="1:10" ht="17.100000000000001" customHeight="1">
      <c r="A38" s="8" t="s">
        <v>15</v>
      </c>
      <c r="B38" s="41">
        <v>3</v>
      </c>
      <c r="C38" s="109" t="s">
        <v>931</v>
      </c>
      <c r="D38" s="109" t="s">
        <v>220</v>
      </c>
      <c r="E38" s="72"/>
      <c r="F38" s="77">
        <v>18.71</v>
      </c>
      <c r="G38" s="77">
        <f t="shared" si="0"/>
        <v>0</v>
      </c>
      <c r="H38" s="78">
        <f t="shared" si="3"/>
        <v>0</v>
      </c>
      <c r="I38" s="78">
        <f t="shared" si="4"/>
        <v>18.71</v>
      </c>
      <c r="J38" s="110">
        <v>106.6</v>
      </c>
    </row>
    <row r="39" spans="1:10" ht="17.100000000000001" customHeight="1">
      <c r="A39" s="8" t="s">
        <v>15</v>
      </c>
      <c r="B39" s="41">
        <v>4</v>
      </c>
      <c r="C39" s="109" t="s">
        <v>352</v>
      </c>
      <c r="D39" s="109" t="s">
        <v>502</v>
      </c>
      <c r="E39" s="109" t="s">
        <v>53</v>
      </c>
      <c r="F39" s="67">
        <v>18.731000000000002</v>
      </c>
      <c r="G39" s="77">
        <f t="shared" si="0"/>
        <v>0</v>
      </c>
      <c r="H39" s="78">
        <f t="shared" si="3"/>
        <v>0</v>
      </c>
      <c r="I39" s="78">
        <f t="shared" si="4"/>
        <v>18.731000000000002</v>
      </c>
      <c r="J39" s="110">
        <v>53.3</v>
      </c>
    </row>
    <row r="40" spans="1:10" ht="17.100000000000001" customHeight="1">
      <c r="A40" s="8" t="s">
        <v>15</v>
      </c>
      <c r="B40" s="41"/>
      <c r="C40" s="51" t="s">
        <v>340</v>
      </c>
      <c r="D40" s="51" t="s">
        <v>1319</v>
      </c>
      <c r="E40" s="51" t="s">
        <v>53</v>
      </c>
      <c r="F40" s="9">
        <v>18.777000000000001</v>
      </c>
      <c r="G40" s="108">
        <f t="shared" si="0"/>
        <v>0</v>
      </c>
      <c r="H40" s="2">
        <f t="shared" si="3"/>
        <v>0</v>
      </c>
      <c r="I40" s="2">
        <f t="shared" si="4"/>
        <v>18.777000000000001</v>
      </c>
    </row>
    <row r="41" spans="1:10" ht="17.100000000000001" customHeight="1">
      <c r="A41" s="8" t="s">
        <v>15</v>
      </c>
      <c r="B41" s="41"/>
      <c r="C41" s="51" t="s">
        <v>882</v>
      </c>
      <c r="D41" s="51" t="s">
        <v>1257</v>
      </c>
      <c r="E41" s="51"/>
      <c r="F41" s="9">
        <v>18.934000000000001</v>
      </c>
      <c r="G41" s="108">
        <f t="shared" si="0"/>
        <v>0</v>
      </c>
      <c r="H41" s="2">
        <f t="shared" si="3"/>
        <v>0</v>
      </c>
      <c r="I41" s="2">
        <f t="shared" si="4"/>
        <v>18.934000000000001</v>
      </c>
    </row>
    <row r="42" spans="1:10" ht="17.100000000000001" customHeight="1">
      <c r="A42" s="8" t="s">
        <v>15</v>
      </c>
      <c r="B42" s="41"/>
      <c r="C42" s="51" t="s">
        <v>859</v>
      </c>
      <c r="D42" s="51" t="s">
        <v>1221</v>
      </c>
      <c r="E42" s="51"/>
      <c r="F42" s="9">
        <v>18.991</v>
      </c>
      <c r="G42" s="108">
        <f t="shared" si="0"/>
        <v>0</v>
      </c>
      <c r="H42" s="2">
        <f t="shared" si="3"/>
        <v>0</v>
      </c>
      <c r="I42" s="2">
        <f t="shared" si="4"/>
        <v>18.991</v>
      </c>
    </row>
    <row r="43" spans="1:10" ht="17.100000000000001" customHeight="1">
      <c r="A43" s="8" t="s">
        <v>15</v>
      </c>
      <c r="B43" s="41"/>
      <c r="C43" s="51" t="s">
        <v>861</v>
      </c>
      <c r="D43" s="51" t="s">
        <v>1324</v>
      </c>
      <c r="E43" s="47"/>
      <c r="F43" s="17">
        <v>19.088000000000001</v>
      </c>
      <c r="G43" s="108">
        <f t="shared" si="0"/>
        <v>0</v>
      </c>
      <c r="H43" s="2">
        <f t="shared" si="3"/>
        <v>0</v>
      </c>
      <c r="I43" s="2">
        <f t="shared" si="4"/>
        <v>19.088000000000001</v>
      </c>
    </row>
    <row r="44" spans="1:10" ht="17.100000000000001" customHeight="1">
      <c r="A44" s="8" t="s">
        <v>15</v>
      </c>
      <c r="B44" s="41"/>
      <c r="C44" s="51" t="s">
        <v>892</v>
      </c>
      <c r="D44" s="51" t="s">
        <v>1269</v>
      </c>
      <c r="E44" s="47"/>
      <c r="F44" s="17">
        <v>19.192</v>
      </c>
      <c r="G44" s="108">
        <f t="shared" si="0"/>
        <v>0</v>
      </c>
      <c r="H44" s="2">
        <f t="shared" si="3"/>
        <v>0</v>
      </c>
      <c r="I44" s="2">
        <f t="shared" si="4"/>
        <v>19.192</v>
      </c>
    </row>
    <row r="45" spans="1:10" ht="17.100000000000001" customHeight="1">
      <c r="A45" s="8" t="s">
        <v>15</v>
      </c>
      <c r="B45" s="41"/>
      <c r="C45" s="51" t="s">
        <v>873</v>
      </c>
      <c r="D45" s="51" t="s">
        <v>1246</v>
      </c>
      <c r="E45" s="51"/>
      <c r="F45" s="9">
        <v>19.387</v>
      </c>
      <c r="G45" s="108">
        <f t="shared" si="0"/>
        <v>0</v>
      </c>
      <c r="H45" s="2">
        <f t="shared" si="3"/>
        <v>0</v>
      </c>
      <c r="I45" s="2">
        <f t="shared" si="4"/>
        <v>19.387</v>
      </c>
    </row>
    <row r="46" spans="1:10" ht="17.100000000000001" customHeight="1">
      <c r="A46" s="8" t="s">
        <v>15</v>
      </c>
      <c r="B46" s="41"/>
      <c r="C46" s="50" t="s">
        <v>902</v>
      </c>
      <c r="D46" s="50" t="s">
        <v>1283</v>
      </c>
      <c r="E46" s="38"/>
      <c r="F46" s="9">
        <v>19.457000000000001</v>
      </c>
      <c r="G46" s="108">
        <f t="shared" si="0"/>
        <v>0</v>
      </c>
      <c r="H46" s="2">
        <f t="shared" si="3"/>
        <v>0</v>
      </c>
      <c r="I46" s="2">
        <f t="shared" si="4"/>
        <v>19.457000000000001</v>
      </c>
    </row>
    <row r="47" spans="1:10" ht="17.100000000000001" customHeight="1">
      <c r="A47" s="8" t="s">
        <v>15</v>
      </c>
      <c r="B47" s="41"/>
      <c r="C47" s="51" t="s">
        <v>861</v>
      </c>
      <c r="D47" s="51" t="s">
        <v>1226</v>
      </c>
      <c r="E47" s="51"/>
      <c r="F47" s="9">
        <v>19.462</v>
      </c>
      <c r="G47" s="108">
        <f t="shared" si="0"/>
        <v>0</v>
      </c>
      <c r="H47" s="2">
        <f t="shared" si="3"/>
        <v>0</v>
      </c>
      <c r="I47" s="2">
        <f t="shared" si="4"/>
        <v>19.462</v>
      </c>
    </row>
    <row r="48" spans="1:10" ht="17.100000000000001" customHeight="1">
      <c r="A48" s="8" t="s">
        <v>15</v>
      </c>
      <c r="B48" s="41"/>
      <c r="C48" s="51" t="s">
        <v>872</v>
      </c>
      <c r="D48" s="51" t="s">
        <v>1243</v>
      </c>
      <c r="E48" s="38"/>
      <c r="F48" s="9">
        <v>19.603999999999999</v>
      </c>
      <c r="G48" s="108">
        <f t="shared" si="0"/>
        <v>0</v>
      </c>
      <c r="H48" s="2">
        <f t="shared" si="3"/>
        <v>0</v>
      </c>
      <c r="I48" s="2">
        <f t="shared" si="4"/>
        <v>19.603999999999999</v>
      </c>
    </row>
    <row r="49" spans="1:9" ht="17.100000000000001" customHeight="1">
      <c r="A49" s="8" t="s">
        <v>15</v>
      </c>
      <c r="B49" s="41"/>
      <c r="C49" s="51" t="s">
        <v>909</v>
      </c>
      <c r="D49" s="51" t="s">
        <v>1291</v>
      </c>
      <c r="E49" s="47"/>
      <c r="F49" s="9">
        <v>19.704000000000001</v>
      </c>
      <c r="G49" s="108">
        <f t="shared" si="0"/>
        <v>0</v>
      </c>
      <c r="H49" s="2">
        <f t="shared" si="3"/>
        <v>0</v>
      </c>
      <c r="I49" s="2">
        <f t="shared" si="4"/>
        <v>19.704000000000001</v>
      </c>
    </row>
    <row r="50" spans="1:9" ht="17.100000000000001" customHeight="1">
      <c r="A50" s="8" t="s">
        <v>15</v>
      </c>
      <c r="B50" s="41"/>
      <c r="C50" s="51" t="s">
        <v>942</v>
      </c>
      <c r="D50" s="51" t="s">
        <v>1333</v>
      </c>
      <c r="E50" s="47"/>
      <c r="F50" s="48">
        <v>19.847000000000001</v>
      </c>
      <c r="G50" s="108">
        <f t="shared" si="0"/>
        <v>0</v>
      </c>
      <c r="H50" s="2">
        <f t="shared" si="3"/>
        <v>0</v>
      </c>
      <c r="I50" s="2">
        <f t="shared" si="4"/>
        <v>19.847000000000001</v>
      </c>
    </row>
    <row r="51" spans="1:9" ht="17.100000000000001" customHeight="1">
      <c r="A51" s="8" t="s">
        <v>15</v>
      </c>
      <c r="B51" s="41"/>
      <c r="C51" s="51" t="s">
        <v>1348</v>
      </c>
      <c r="D51" s="51" t="s">
        <v>1280</v>
      </c>
      <c r="E51" s="47"/>
      <c r="F51" s="9">
        <v>19.858000000000001</v>
      </c>
      <c r="G51" s="108">
        <f t="shared" si="0"/>
        <v>0</v>
      </c>
      <c r="H51" s="2">
        <f t="shared" si="3"/>
        <v>0</v>
      </c>
      <c r="I51" s="2">
        <f t="shared" si="4"/>
        <v>19.858000000000001</v>
      </c>
    </row>
    <row r="52" spans="1:9" ht="17.100000000000001" customHeight="1">
      <c r="A52" s="8" t="s">
        <v>15</v>
      </c>
      <c r="B52" s="41"/>
      <c r="C52" s="51" t="s">
        <v>924</v>
      </c>
      <c r="D52" s="51" t="s">
        <v>1307</v>
      </c>
      <c r="E52" s="47"/>
      <c r="F52" s="17">
        <v>19.931000000000001</v>
      </c>
      <c r="G52" s="108">
        <f t="shared" si="0"/>
        <v>0</v>
      </c>
      <c r="H52" s="2">
        <f t="shared" si="3"/>
        <v>0</v>
      </c>
      <c r="I52" s="2">
        <f t="shared" si="4"/>
        <v>19.931000000000001</v>
      </c>
    </row>
    <row r="53" spans="1:9" ht="17.100000000000001" customHeight="1">
      <c r="A53" s="8" t="s">
        <v>15</v>
      </c>
      <c r="B53" s="41"/>
      <c r="C53" s="51" t="s">
        <v>864</v>
      </c>
      <c r="D53" s="51" t="s">
        <v>1327</v>
      </c>
      <c r="E53" s="47"/>
      <c r="F53" s="48">
        <v>19.965</v>
      </c>
      <c r="G53" s="108">
        <f t="shared" si="0"/>
        <v>0</v>
      </c>
      <c r="H53" s="2">
        <f t="shared" si="3"/>
        <v>0</v>
      </c>
      <c r="I53" s="2">
        <f t="shared" si="4"/>
        <v>19.965</v>
      </c>
    </row>
    <row r="54" spans="1:9" ht="17.100000000000001" customHeight="1">
      <c r="A54" s="8" t="s">
        <v>15</v>
      </c>
      <c r="B54" s="41"/>
      <c r="C54" s="51" t="s">
        <v>941</v>
      </c>
      <c r="D54" s="51" t="s">
        <v>1331</v>
      </c>
      <c r="E54" s="8"/>
      <c r="F54" s="17">
        <v>20.097000000000001</v>
      </c>
      <c r="G54" s="108">
        <f t="shared" si="0"/>
        <v>0</v>
      </c>
      <c r="H54" s="2">
        <f t="shared" si="3"/>
        <v>0</v>
      </c>
      <c r="I54" s="2">
        <f t="shared" si="4"/>
        <v>20.097000000000001</v>
      </c>
    </row>
    <row r="55" spans="1:9" ht="17.100000000000001" customHeight="1">
      <c r="A55" s="8" t="s">
        <v>15</v>
      </c>
      <c r="B55" s="41"/>
      <c r="C55" s="51" t="s">
        <v>1347</v>
      </c>
      <c r="D55" s="51" t="s">
        <v>1260</v>
      </c>
      <c r="E55" s="51"/>
      <c r="F55" s="9">
        <v>20.300999999999998</v>
      </c>
      <c r="G55" s="108">
        <f t="shared" si="0"/>
        <v>0</v>
      </c>
      <c r="H55" s="2">
        <f t="shared" si="3"/>
        <v>0</v>
      </c>
      <c r="I55" s="2">
        <f t="shared" si="4"/>
        <v>20.300999999999998</v>
      </c>
    </row>
    <row r="56" spans="1:9" ht="17.100000000000001" customHeight="1">
      <c r="A56" s="8" t="s">
        <v>15</v>
      </c>
      <c r="B56" s="41"/>
      <c r="C56" s="51" t="s">
        <v>352</v>
      </c>
      <c r="D56" s="51" t="s">
        <v>1340</v>
      </c>
      <c r="E56" s="51" t="s">
        <v>53</v>
      </c>
      <c r="F56" s="48">
        <v>20.45</v>
      </c>
      <c r="G56" s="108">
        <f t="shared" si="0"/>
        <v>0</v>
      </c>
      <c r="H56" s="2">
        <f t="shared" si="3"/>
        <v>0</v>
      </c>
      <c r="I56" s="2">
        <f t="shared" si="4"/>
        <v>20.45</v>
      </c>
    </row>
    <row r="57" spans="1:9" ht="17.100000000000001" customHeight="1">
      <c r="A57" s="8" t="s">
        <v>15</v>
      </c>
      <c r="B57" s="41"/>
      <c r="C57" s="51" t="s">
        <v>925</v>
      </c>
      <c r="D57" s="51" t="s">
        <v>1308</v>
      </c>
      <c r="E57" s="51" t="s">
        <v>24</v>
      </c>
      <c r="F57" s="9">
        <v>20.536999999999999</v>
      </c>
      <c r="G57" s="108">
        <f t="shared" si="0"/>
        <v>0</v>
      </c>
      <c r="H57" s="2">
        <f t="shared" si="3"/>
        <v>0</v>
      </c>
      <c r="I57" s="2">
        <f t="shared" si="4"/>
        <v>20.536999999999999</v>
      </c>
    </row>
    <row r="58" spans="1:9" ht="17.100000000000001" customHeight="1">
      <c r="A58" s="8" t="s">
        <v>15</v>
      </c>
      <c r="B58" s="41"/>
      <c r="C58" s="51" t="s">
        <v>913</v>
      </c>
      <c r="D58" s="51" t="s">
        <v>1294</v>
      </c>
      <c r="E58" s="51" t="s">
        <v>53</v>
      </c>
      <c r="F58" s="9">
        <v>21.076000000000001</v>
      </c>
      <c r="G58" s="108">
        <f t="shared" si="0"/>
        <v>0</v>
      </c>
      <c r="H58" s="2">
        <f t="shared" si="3"/>
        <v>0</v>
      </c>
      <c r="I58" s="2">
        <f t="shared" si="4"/>
        <v>21.076000000000001</v>
      </c>
    </row>
    <row r="59" spans="1:9" ht="17.100000000000001" customHeight="1">
      <c r="A59" s="8" t="s">
        <v>15</v>
      </c>
      <c r="B59" s="41"/>
      <c r="C59" s="51" t="s">
        <v>554</v>
      </c>
      <c r="D59" s="51" t="s">
        <v>1336</v>
      </c>
      <c r="E59" s="47"/>
      <c r="F59" s="17">
        <v>21.347000000000001</v>
      </c>
      <c r="G59" s="108">
        <f t="shared" si="0"/>
        <v>0</v>
      </c>
      <c r="H59" s="2">
        <f t="shared" si="3"/>
        <v>0</v>
      </c>
      <c r="I59" s="2">
        <f t="shared" si="4"/>
        <v>21.347000000000001</v>
      </c>
    </row>
    <row r="60" spans="1:9" ht="17.100000000000001" customHeight="1">
      <c r="A60" s="8" t="s">
        <v>15</v>
      </c>
      <c r="B60" s="41"/>
      <c r="C60" s="51" t="s">
        <v>936</v>
      </c>
      <c r="D60" s="51" t="s">
        <v>1321</v>
      </c>
      <c r="E60" s="51" t="s">
        <v>53</v>
      </c>
      <c r="F60" s="9">
        <v>21.751999999999999</v>
      </c>
      <c r="G60" s="108">
        <f t="shared" si="0"/>
        <v>0</v>
      </c>
      <c r="H60" s="2">
        <f t="shared" si="3"/>
        <v>0</v>
      </c>
      <c r="I60" s="2">
        <f t="shared" si="4"/>
        <v>21.751999999999999</v>
      </c>
    </row>
    <row r="61" spans="1:9" ht="17.100000000000001" customHeight="1">
      <c r="A61" s="8" t="s">
        <v>15</v>
      </c>
      <c r="B61" s="41"/>
      <c r="C61" s="51" t="s">
        <v>937</v>
      </c>
      <c r="D61" s="51" t="s">
        <v>1322</v>
      </c>
      <c r="E61" s="51" t="s">
        <v>24</v>
      </c>
      <c r="F61" s="9">
        <v>24.100999999999999</v>
      </c>
      <c r="G61" s="108">
        <f t="shared" si="0"/>
        <v>0</v>
      </c>
      <c r="H61" s="2">
        <f t="shared" si="3"/>
        <v>0</v>
      </c>
      <c r="I61" s="2">
        <f t="shared" si="4"/>
        <v>24.100999999999999</v>
      </c>
    </row>
    <row r="62" spans="1:9" ht="17.100000000000001" customHeight="1">
      <c r="B62" s="41"/>
      <c r="C62" s="51" t="s">
        <v>42</v>
      </c>
      <c r="D62" s="51" t="s">
        <v>214</v>
      </c>
      <c r="E62" s="38"/>
      <c r="F62" s="9">
        <v>50</v>
      </c>
      <c r="G62" s="108">
        <f t="shared" si="0"/>
        <v>0</v>
      </c>
      <c r="H62" s="2">
        <f t="shared" si="3"/>
        <v>0</v>
      </c>
      <c r="I62" s="2">
        <f t="shared" si="4"/>
        <v>50</v>
      </c>
    </row>
    <row r="63" spans="1:9" ht="17.100000000000001" customHeight="1">
      <c r="B63" s="41"/>
      <c r="C63" s="51" t="s">
        <v>943</v>
      </c>
      <c r="D63" s="51" t="s">
        <v>1335</v>
      </c>
      <c r="E63" s="51" t="s">
        <v>53</v>
      </c>
      <c r="F63" s="48">
        <v>50</v>
      </c>
      <c r="G63" s="108">
        <f t="shared" si="0"/>
        <v>0</v>
      </c>
      <c r="H63" s="2">
        <f t="shared" si="3"/>
        <v>0</v>
      </c>
      <c r="I63" s="2">
        <f t="shared" si="4"/>
        <v>50</v>
      </c>
    </row>
    <row r="64" spans="1:9" ht="17.100000000000001" customHeight="1">
      <c r="B64" s="41"/>
      <c r="C64" s="51" t="s">
        <v>916</v>
      </c>
      <c r="D64" s="51" t="s">
        <v>203</v>
      </c>
      <c r="E64" s="51" t="s">
        <v>53</v>
      </c>
      <c r="F64" s="9">
        <v>50</v>
      </c>
      <c r="G64" s="108">
        <f t="shared" si="0"/>
        <v>0</v>
      </c>
      <c r="H64" s="2">
        <f t="shared" si="3"/>
        <v>0</v>
      </c>
      <c r="I64" s="2">
        <f t="shared" si="4"/>
        <v>50</v>
      </c>
    </row>
    <row r="65" spans="2:9" ht="17.100000000000001" customHeight="1">
      <c r="B65" s="41"/>
      <c r="C65" s="51" t="s">
        <v>875</v>
      </c>
      <c r="D65" s="51" t="s">
        <v>1248</v>
      </c>
      <c r="E65" s="51"/>
      <c r="F65" s="9">
        <v>50</v>
      </c>
      <c r="G65" s="108">
        <f t="shared" si="0"/>
        <v>0</v>
      </c>
      <c r="H65" s="2">
        <f t="shared" si="3"/>
        <v>0</v>
      </c>
      <c r="I65" s="2">
        <f t="shared" si="4"/>
        <v>50</v>
      </c>
    </row>
    <row r="66" spans="2:9" ht="17.100000000000001" customHeight="1">
      <c r="B66" s="41"/>
      <c r="C66" s="51" t="s">
        <v>901</v>
      </c>
      <c r="D66" s="51" t="s">
        <v>1223</v>
      </c>
      <c r="E66" s="51"/>
      <c r="F66" s="9">
        <v>50</v>
      </c>
      <c r="G66" s="108">
        <f t="shared" si="0"/>
        <v>0</v>
      </c>
      <c r="H66" s="2">
        <f t="shared" si="3"/>
        <v>0</v>
      </c>
      <c r="I66" s="2">
        <f t="shared" si="4"/>
        <v>50</v>
      </c>
    </row>
    <row r="67" spans="2:9" ht="17.100000000000001" customHeight="1">
      <c r="B67" s="41"/>
      <c r="C67" s="51" t="s">
        <v>393</v>
      </c>
      <c r="D67" s="51" t="s">
        <v>206</v>
      </c>
      <c r="E67" s="51" t="s">
        <v>53</v>
      </c>
      <c r="F67" s="9">
        <v>50</v>
      </c>
      <c r="G67" s="108">
        <f t="shared" si="0"/>
        <v>0</v>
      </c>
      <c r="H67" s="2">
        <f t="shared" si="3"/>
        <v>0</v>
      </c>
      <c r="I67" s="2">
        <f t="shared" si="4"/>
        <v>50</v>
      </c>
    </row>
    <row r="68" spans="2:9" ht="17.100000000000001" customHeight="1">
      <c r="B68" s="41"/>
      <c r="C68" s="51" t="s">
        <v>872</v>
      </c>
      <c r="D68" s="51" t="s">
        <v>1341</v>
      </c>
      <c r="E68" s="51" t="s">
        <v>53</v>
      </c>
      <c r="F68" s="17">
        <v>50</v>
      </c>
      <c r="G68" s="108">
        <f t="shared" si="0"/>
        <v>0</v>
      </c>
      <c r="H68" s="2">
        <f t="shared" si="3"/>
        <v>0</v>
      </c>
      <c r="I68" s="2">
        <f t="shared" si="4"/>
        <v>50</v>
      </c>
    </row>
    <row r="69" spans="2:9" ht="17.100000000000001" customHeight="1">
      <c r="B69" s="41"/>
      <c r="C69" s="51" t="s">
        <v>1349</v>
      </c>
      <c r="D69" s="51" t="s">
        <v>646</v>
      </c>
      <c r="E69" s="51" t="s">
        <v>53</v>
      </c>
      <c r="F69" s="9">
        <v>50</v>
      </c>
      <c r="G69" s="108">
        <f t="shared" si="0"/>
        <v>0</v>
      </c>
      <c r="H69" s="2">
        <f t="shared" si="3"/>
        <v>0</v>
      </c>
      <c r="I69" s="2">
        <f t="shared" si="4"/>
        <v>50</v>
      </c>
    </row>
    <row r="70" spans="2:9" ht="17.100000000000001" customHeight="1">
      <c r="B70" s="41"/>
      <c r="C70" s="51" t="s">
        <v>933</v>
      </c>
      <c r="D70" s="51" t="s">
        <v>1315</v>
      </c>
      <c r="E70" s="51"/>
      <c r="F70" s="48">
        <v>50</v>
      </c>
      <c r="G70" s="108">
        <f t="shared" ref="G70:G83" si="5">IF(F70&lt;H$1,F70,0)</f>
        <v>0</v>
      </c>
      <c r="H70" s="2">
        <f t="shared" si="3"/>
        <v>0</v>
      </c>
      <c r="I70" s="2">
        <f t="shared" si="4"/>
        <v>50</v>
      </c>
    </row>
    <row r="71" spans="2:9" ht="17.100000000000001" customHeight="1">
      <c r="B71" s="41"/>
      <c r="C71" s="51" t="s">
        <v>900</v>
      </c>
      <c r="D71" s="51" t="s">
        <v>202</v>
      </c>
      <c r="E71" s="51" t="s">
        <v>53</v>
      </c>
      <c r="F71" s="9">
        <v>50</v>
      </c>
      <c r="G71" s="108">
        <f t="shared" si="5"/>
        <v>0</v>
      </c>
      <c r="H71" s="2">
        <f t="shared" si="3"/>
        <v>0</v>
      </c>
      <c r="I71" s="2">
        <f t="shared" si="4"/>
        <v>50</v>
      </c>
    </row>
    <row r="72" spans="2:9" ht="17.100000000000001" customHeight="1">
      <c r="B72" s="41"/>
      <c r="C72" s="51" t="s">
        <v>859</v>
      </c>
      <c r="D72" s="51" t="s">
        <v>1275</v>
      </c>
      <c r="E72" s="51" t="s">
        <v>53</v>
      </c>
      <c r="F72" s="9">
        <v>50</v>
      </c>
      <c r="G72" s="108">
        <f t="shared" si="5"/>
        <v>0</v>
      </c>
      <c r="H72" s="2">
        <f t="shared" si="3"/>
        <v>0</v>
      </c>
      <c r="I72" s="2">
        <f t="shared" si="4"/>
        <v>50</v>
      </c>
    </row>
    <row r="73" spans="2:9" ht="17.100000000000001" customHeight="1">
      <c r="B73" s="41"/>
      <c r="C73" s="51" t="s">
        <v>896</v>
      </c>
      <c r="D73" s="51" t="s">
        <v>1276</v>
      </c>
      <c r="E73" s="47"/>
      <c r="F73" s="9">
        <v>50</v>
      </c>
      <c r="G73" s="108">
        <f t="shared" si="5"/>
        <v>0</v>
      </c>
      <c r="H73" s="2">
        <f t="shared" si="3"/>
        <v>0</v>
      </c>
      <c r="I73" s="2">
        <f t="shared" si="4"/>
        <v>50</v>
      </c>
    </row>
    <row r="74" spans="2:9" ht="17.100000000000001" customHeight="1">
      <c r="B74" s="41"/>
      <c r="C74" s="51" t="s">
        <v>897</v>
      </c>
      <c r="D74" s="51" t="s">
        <v>1278</v>
      </c>
      <c r="E74" s="51"/>
      <c r="F74" s="9">
        <v>50</v>
      </c>
      <c r="G74" s="108">
        <f t="shared" si="5"/>
        <v>0</v>
      </c>
      <c r="H74" s="2">
        <f t="shared" si="3"/>
        <v>0</v>
      </c>
      <c r="I74" s="2">
        <f t="shared" si="4"/>
        <v>50</v>
      </c>
    </row>
    <row r="75" spans="2:9" ht="17.100000000000001" customHeight="1">
      <c r="B75" s="41"/>
      <c r="C75" s="51" t="s">
        <v>905</v>
      </c>
      <c r="D75" s="51" t="s">
        <v>1287</v>
      </c>
      <c r="E75" s="47"/>
      <c r="F75" s="9">
        <v>50</v>
      </c>
      <c r="G75" s="108">
        <f t="shared" si="5"/>
        <v>0</v>
      </c>
      <c r="H75" s="2">
        <f t="shared" si="3"/>
        <v>0</v>
      </c>
      <c r="I75" s="2">
        <f t="shared" si="4"/>
        <v>50</v>
      </c>
    </row>
    <row r="76" spans="2:9" ht="17.100000000000001" customHeight="1">
      <c r="B76" s="41"/>
      <c r="C76" s="51" t="s">
        <v>854</v>
      </c>
      <c r="D76" s="51" t="s">
        <v>209</v>
      </c>
      <c r="E76" s="47"/>
      <c r="F76" s="9">
        <v>50</v>
      </c>
      <c r="G76" s="108">
        <f t="shared" si="5"/>
        <v>0</v>
      </c>
      <c r="H76" s="2">
        <f t="shared" si="3"/>
        <v>0</v>
      </c>
      <c r="I76" s="2">
        <f t="shared" si="4"/>
        <v>50</v>
      </c>
    </row>
    <row r="77" spans="2:9" ht="17.100000000000001" customHeight="1">
      <c r="B77" s="41"/>
      <c r="C77" s="51" t="s">
        <v>917</v>
      </c>
      <c r="D77" s="51" t="s">
        <v>1299</v>
      </c>
      <c r="E77" s="51" t="s">
        <v>53</v>
      </c>
      <c r="F77" s="9">
        <v>50</v>
      </c>
      <c r="G77" s="108">
        <f t="shared" si="5"/>
        <v>0</v>
      </c>
      <c r="H77" s="2">
        <f t="shared" ref="H77:H83" si="6">IF(G77=0,IF(F77&lt;I$1,F77,0),0)</f>
        <v>0</v>
      </c>
      <c r="I77" s="2">
        <f t="shared" ref="I77:I83" si="7">IF(F77&gt;I$1,F77,0)</f>
        <v>50</v>
      </c>
    </row>
    <row r="78" spans="2:9" ht="17.100000000000001" customHeight="1">
      <c r="B78" s="41"/>
      <c r="C78" s="51" t="s">
        <v>926</v>
      </c>
      <c r="D78" s="51" t="s">
        <v>1309</v>
      </c>
      <c r="E78" s="51" t="s">
        <v>53</v>
      </c>
      <c r="F78" s="9">
        <v>50</v>
      </c>
      <c r="G78" s="108">
        <f t="shared" si="5"/>
        <v>0</v>
      </c>
      <c r="H78" s="2">
        <f t="shared" si="6"/>
        <v>0</v>
      </c>
      <c r="I78" s="2">
        <f t="shared" si="7"/>
        <v>50</v>
      </c>
    </row>
    <row r="79" spans="2:9" ht="17.100000000000001" customHeight="1">
      <c r="B79" s="41"/>
      <c r="C79" s="51" t="s">
        <v>42</v>
      </c>
      <c r="D79" s="51" t="s">
        <v>215</v>
      </c>
      <c r="E79" s="51" t="s">
        <v>53</v>
      </c>
      <c r="F79" s="9">
        <v>50</v>
      </c>
      <c r="G79" s="108">
        <f t="shared" si="5"/>
        <v>0</v>
      </c>
      <c r="H79" s="2">
        <f t="shared" si="6"/>
        <v>0</v>
      </c>
      <c r="I79" s="2">
        <f t="shared" si="7"/>
        <v>50</v>
      </c>
    </row>
    <row r="80" spans="2:9" ht="17.100000000000001" customHeight="1">
      <c r="B80" s="41"/>
      <c r="C80" s="51" t="s">
        <v>859</v>
      </c>
      <c r="D80" s="51" t="s">
        <v>1342</v>
      </c>
      <c r="E80" s="51" t="s">
        <v>53</v>
      </c>
      <c r="F80" s="48">
        <v>50</v>
      </c>
      <c r="G80" s="108">
        <f t="shared" si="5"/>
        <v>0</v>
      </c>
      <c r="H80" s="2">
        <f t="shared" si="6"/>
        <v>0</v>
      </c>
      <c r="I80" s="2">
        <f t="shared" si="7"/>
        <v>50</v>
      </c>
    </row>
    <row r="81" spans="2:9" ht="17.100000000000001" customHeight="1">
      <c r="B81" s="41"/>
      <c r="C81" s="51" t="s">
        <v>880</v>
      </c>
      <c r="D81" s="51" t="s">
        <v>1345</v>
      </c>
      <c r="E81" s="51" t="s">
        <v>53</v>
      </c>
      <c r="F81" s="48">
        <v>50</v>
      </c>
      <c r="G81" s="108">
        <f t="shared" si="5"/>
        <v>0</v>
      </c>
      <c r="H81" s="2">
        <f t="shared" si="6"/>
        <v>0</v>
      </c>
      <c r="I81" s="2">
        <f t="shared" si="7"/>
        <v>50</v>
      </c>
    </row>
    <row r="82" spans="2:9" ht="17.100000000000001" customHeight="1">
      <c r="B82" s="41"/>
      <c r="C82" s="51" t="s">
        <v>923</v>
      </c>
      <c r="D82" s="51" t="s">
        <v>1306</v>
      </c>
      <c r="E82" s="51" t="s">
        <v>53</v>
      </c>
      <c r="F82" s="9">
        <v>50</v>
      </c>
      <c r="G82" s="108">
        <f t="shared" si="5"/>
        <v>0</v>
      </c>
      <c r="H82" s="2">
        <f t="shared" si="6"/>
        <v>0</v>
      </c>
      <c r="I82" s="2">
        <f t="shared" si="7"/>
        <v>50</v>
      </c>
    </row>
    <row r="83" spans="2:9" ht="17.100000000000001" customHeight="1">
      <c r="B83" s="41"/>
      <c r="C83" s="51" t="s">
        <v>847</v>
      </c>
      <c r="D83" s="51" t="s">
        <v>1313</v>
      </c>
      <c r="E83" s="51"/>
      <c r="F83" s="9">
        <v>100</v>
      </c>
      <c r="G83" s="108">
        <f t="shared" si="5"/>
        <v>0</v>
      </c>
      <c r="H83" s="2">
        <f t="shared" si="6"/>
        <v>0</v>
      </c>
      <c r="I83" s="2">
        <f t="shared" si="7"/>
        <v>100</v>
      </c>
    </row>
    <row r="84" spans="2:9" ht="17.100000000000001" customHeight="1">
      <c r="B84" s="41"/>
      <c r="C84" s="8"/>
      <c r="D84" s="8"/>
      <c r="E84" s="8"/>
      <c r="F84" s="9"/>
      <c r="G84" s="108"/>
      <c r="H84" s="2"/>
      <c r="I84" s="2"/>
    </row>
    <row r="85" spans="2:9" ht="17.100000000000001" customHeight="1">
      <c r="B85" s="41"/>
      <c r="C85" s="8"/>
      <c r="D85" s="8"/>
      <c r="E85" s="8"/>
      <c r="F85" s="9"/>
      <c r="G85" s="108"/>
      <c r="H85" s="2"/>
      <c r="I85" s="2"/>
    </row>
    <row r="86" spans="2:9" ht="17.100000000000001" customHeight="1">
      <c r="B86" s="41"/>
      <c r="C86" s="59" t="s">
        <v>1414</v>
      </c>
      <c r="D86" s="60">
        <v>213.2</v>
      </c>
      <c r="E86" s="8"/>
      <c r="F86" s="9"/>
      <c r="G86" s="108"/>
      <c r="H86" s="2"/>
      <c r="I86" s="2"/>
    </row>
    <row r="87" spans="2:9" ht="17.100000000000001" customHeight="1">
      <c r="B87" s="41"/>
      <c r="C87" s="59"/>
      <c r="D87" s="60">
        <v>159.9</v>
      </c>
      <c r="E87" s="8"/>
      <c r="F87" s="9"/>
      <c r="G87" s="108"/>
      <c r="H87" s="2"/>
      <c r="I87" s="2"/>
    </row>
    <row r="88" spans="2:9" ht="17.100000000000001" customHeight="1">
      <c r="B88" s="41"/>
      <c r="C88" s="59"/>
      <c r="D88" s="60">
        <v>106.6</v>
      </c>
      <c r="E88" s="8"/>
      <c r="F88" s="9"/>
      <c r="G88" s="108"/>
      <c r="H88" s="2"/>
      <c r="I88" s="2"/>
    </row>
    <row r="89" spans="2:9" ht="17.100000000000001" customHeight="1">
      <c r="B89" s="41"/>
      <c r="C89" s="59"/>
      <c r="D89" s="60">
        <v>53.3</v>
      </c>
      <c r="E89" s="8"/>
      <c r="F89" s="9"/>
      <c r="G89" s="108"/>
      <c r="H89" s="2"/>
      <c r="I89" s="2"/>
    </row>
    <row r="90" spans="2:9" ht="17.100000000000001" customHeight="1">
      <c r="B90" s="41"/>
      <c r="C90" s="8"/>
      <c r="D90" s="8"/>
      <c r="E90" s="8"/>
      <c r="F90" s="9"/>
      <c r="G90" s="108"/>
      <c r="H90" s="2"/>
      <c r="I90" s="2"/>
    </row>
    <row r="91" spans="2:9" ht="17.100000000000001" customHeight="1">
      <c r="B91" s="41"/>
      <c r="C91" s="8"/>
      <c r="D91" s="12"/>
      <c r="E91" s="12"/>
      <c r="F91" s="9"/>
      <c r="G91" s="108"/>
      <c r="H91" s="2"/>
      <c r="I91" s="2"/>
    </row>
    <row r="92" spans="2:9" ht="17.100000000000001" customHeight="1">
      <c r="B92" s="41"/>
      <c r="C92" s="8"/>
      <c r="D92" s="8"/>
      <c r="E92" s="8"/>
      <c r="F92" s="9"/>
      <c r="G92" s="108"/>
      <c r="H92" s="2"/>
      <c r="I92" s="2"/>
    </row>
    <row r="93" spans="2:9" ht="17.100000000000001" customHeight="1">
      <c r="B93" s="41"/>
      <c r="C93" s="8"/>
      <c r="D93" s="8"/>
      <c r="E93" s="8"/>
      <c r="F93" s="9"/>
      <c r="G93" s="108"/>
      <c r="H93" s="2"/>
      <c r="I93" s="2"/>
    </row>
    <row r="94" spans="2:9" ht="17.100000000000001" customHeight="1">
      <c r="B94" s="41"/>
      <c r="C94" s="8"/>
      <c r="D94" s="8"/>
      <c r="E94" s="8"/>
      <c r="F94" s="9"/>
      <c r="G94" s="108"/>
      <c r="H94" s="2"/>
      <c r="I94" s="2"/>
    </row>
    <row r="95" spans="2:9" ht="17.100000000000001" customHeight="1">
      <c r="B95" s="41"/>
      <c r="C95" s="8"/>
      <c r="D95" s="8"/>
      <c r="E95" s="8"/>
      <c r="F95" s="9"/>
      <c r="G95" s="108"/>
      <c r="H95" s="2"/>
      <c r="I95" s="2"/>
    </row>
    <row r="96" spans="2:9" ht="17.100000000000001" customHeight="1">
      <c r="B96" s="41"/>
      <c r="C96" s="8"/>
      <c r="D96" s="8"/>
      <c r="E96" s="8"/>
      <c r="F96" s="9"/>
      <c r="G96" s="108"/>
      <c r="H96" s="2"/>
      <c r="I96" s="2"/>
    </row>
    <row r="97" spans="2:9" ht="17.100000000000001" customHeight="1">
      <c r="B97" s="41"/>
      <c r="C97" s="8"/>
      <c r="D97" s="8"/>
      <c r="E97" s="8"/>
      <c r="F97" s="9"/>
      <c r="G97" s="108"/>
      <c r="H97" s="2"/>
      <c r="I97" s="2"/>
    </row>
    <row r="98" spans="2:9" ht="17.100000000000001" customHeight="1">
      <c r="B98" s="41"/>
      <c r="C98" s="8"/>
      <c r="D98" s="8"/>
      <c r="E98" s="8"/>
      <c r="F98" s="9"/>
      <c r="G98" s="108"/>
      <c r="H98" s="2"/>
      <c r="I98" s="2"/>
    </row>
    <row r="99" spans="2:9" ht="17.100000000000001" customHeight="1">
      <c r="B99" s="41"/>
      <c r="C99" s="8"/>
      <c r="D99" s="8"/>
      <c r="E99" s="8"/>
      <c r="F99" s="9"/>
      <c r="G99" s="108"/>
      <c r="H99" s="2"/>
      <c r="I99" s="2"/>
    </row>
    <row r="100" spans="2:9" ht="17.100000000000001" customHeight="1">
      <c r="B100" s="41"/>
      <c r="C100" s="8"/>
      <c r="D100" s="8"/>
      <c r="E100" s="8"/>
      <c r="F100" s="9"/>
      <c r="G100" s="108"/>
      <c r="H100" s="2"/>
      <c r="I100" s="2"/>
    </row>
    <row r="101" spans="2:9" ht="17.100000000000001" customHeight="1">
      <c r="B101" s="41"/>
      <c r="C101" s="8"/>
      <c r="D101" s="8"/>
      <c r="E101" s="8"/>
      <c r="F101" s="9"/>
      <c r="G101" s="108"/>
      <c r="H101" s="2"/>
      <c r="I101" s="2"/>
    </row>
    <row r="102" spans="2:9" ht="17.100000000000001" customHeight="1">
      <c r="B102" s="41"/>
      <c r="C102" s="8"/>
      <c r="D102" s="8"/>
      <c r="E102" s="8"/>
      <c r="F102" s="9"/>
      <c r="G102" s="108"/>
      <c r="H102" s="2"/>
      <c r="I102" s="2"/>
    </row>
    <row r="103" spans="2:9" ht="17.100000000000001" customHeight="1">
      <c r="B103" s="41"/>
      <c r="C103" s="8"/>
      <c r="D103" s="19"/>
      <c r="E103" s="19"/>
      <c r="F103" s="9"/>
      <c r="G103" s="108"/>
      <c r="H103" s="2"/>
      <c r="I103" s="2"/>
    </row>
    <row r="104" spans="2:9" ht="17.100000000000001" customHeight="1">
      <c r="B104" s="41"/>
      <c r="C104" s="8"/>
      <c r="D104" s="8"/>
      <c r="E104" s="8"/>
      <c r="F104" s="9"/>
      <c r="G104" s="108"/>
      <c r="H104" s="2"/>
      <c r="I104" s="2"/>
    </row>
    <row r="105" spans="2:9" ht="17.100000000000001" customHeight="1">
      <c r="B105" s="41"/>
      <c r="C105" s="8"/>
      <c r="D105" s="8"/>
      <c r="E105" s="8"/>
      <c r="F105" s="9"/>
      <c r="G105" s="108"/>
      <c r="H105" s="2"/>
      <c r="I105" s="2"/>
    </row>
    <row r="106" spans="2:9" ht="17.100000000000001" customHeight="1">
      <c r="B106" s="41"/>
      <c r="C106" s="8"/>
      <c r="D106" s="8"/>
      <c r="E106" s="8"/>
      <c r="F106" s="9"/>
      <c r="G106" s="108"/>
      <c r="H106" s="2"/>
      <c r="I106" s="2"/>
    </row>
    <row r="107" spans="2:9" ht="17.100000000000001" customHeight="1">
      <c r="B107" s="41"/>
      <c r="C107" s="8"/>
      <c r="D107" s="8"/>
      <c r="E107" s="8"/>
      <c r="F107" s="9"/>
      <c r="G107" s="108"/>
      <c r="H107" s="2"/>
      <c r="I107" s="2"/>
    </row>
    <row r="108" spans="2:9" ht="17.100000000000001" customHeight="1">
      <c r="B108" s="41"/>
      <c r="C108" s="8"/>
      <c r="D108" s="8"/>
      <c r="E108" s="8"/>
      <c r="F108" s="9"/>
      <c r="G108" s="108"/>
      <c r="H108" s="2"/>
      <c r="I108" s="2"/>
    </row>
    <row r="109" spans="2:9" ht="17.100000000000001" customHeight="1">
      <c r="B109" s="41"/>
      <c r="C109" s="8"/>
      <c r="D109" s="8"/>
      <c r="E109" s="8"/>
      <c r="F109" s="9"/>
      <c r="G109" s="108"/>
      <c r="H109" s="2"/>
      <c r="I109" s="2"/>
    </row>
    <row r="110" spans="2:9" ht="17.100000000000001" customHeight="1">
      <c r="B110" s="41"/>
      <c r="C110" s="8"/>
      <c r="D110" s="8"/>
      <c r="E110" s="8"/>
      <c r="F110" s="9"/>
      <c r="G110" s="108"/>
      <c r="H110" s="2"/>
      <c r="I110" s="2"/>
    </row>
    <row r="111" spans="2:9" ht="17.100000000000001" customHeight="1">
      <c r="B111" s="41"/>
      <c r="C111" s="8"/>
      <c r="D111" s="8"/>
      <c r="E111" s="8"/>
      <c r="F111" s="9"/>
      <c r="G111" s="108"/>
      <c r="H111" s="2"/>
      <c r="I111" s="2"/>
    </row>
    <row r="112" spans="2:9" ht="17.100000000000001" customHeight="1">
      <c r="B112" s="41"/>
      <c r="C112" s="8"/>
      <c r="D112" s="8"/>
      <c r="E112" s="8"/>
      <c r="F112" s="9"/>
      <c r="G112" s="108"/>
      <c r="H112" s="2"/>
      <c r="I112" s="2"/>
    </row>
    <row r="113" spans="2:9" ht="17.100000000000001" customHeight="1">
      <c r="B113" s="41"/>
      <c r="C113" s="8"/>
      <c r="F113" s="9"/>
      <c r="G113" s="108"/>
      <c r="H113" s="2"/>
      <c r="I113" s="2"/>
    </row>
    <row r="114" spans="2:9" ht="17.100000000000001" customHeight="1">
      <c r="B114" s="41"/>
      <c r="C114" s="8"/>
      <c r="D114" s="8"/>
      <c r="E114" s="8"/>
      <c r="F114" s="9"/>
      <c r="G114" s="108"/>
      <c r="H114" s="2"/>
      <c r="I114" s="2"/>
    </row>
    <row r="115" spans="2:9" ht="17.100000000000001" customHeight="1">
      <c r="B115" s="41"/>
      <c r="C115" s="8"/>
      <c r="D115" s="8"/>
      <c r="E115" s="8"/>
      <c r="F115" s="9"/>
      <c r="G115" s="108"/>
      <c r="H115" s="2"/>
      <c r="I115" s="2"/>
    </row>
    <row r="116" spans="2:9" ht="17.100000000000001" customHeight="1">
      <c r="B116" s="41"/>
      <c r="C116" s="8"/>
      <c r="D116" s="8"/>
      <c r="E116" s="8"/>
      <c r="F116" s="9"/>
      <c r="G116" s="108"/>
      <c r="H116" s="2"/>
      <c r="I116" s="2"/>
    </row>
    <row r="117" spans="2:9" ht="17.100000000000001" customHeight="1">
      <c r="B117" s="41"/>
      <c r="C117" s="8"/>
      <c r="D117" s="8"/>
      <c r="E117" s="8"/>
      <c r="F117" s="9"/>
      <c r="G117" s="108"/>
      <c r="H117" s="2"/>
      <c r="I117" s="2"/>
    </row>
    <row r="118" spans="2:9" ht="17.100000000000001" customHeight="1">
      <c r="B118" s="41"/>
      <c r="C118" s="13"/>
      <c r="D118" s="13"/>
      <c r="E118" s="13"/>
      <c r="F118" s="9"/>
      <c r="G118" s="108"/>
      <c r="H118" s="2"/>
      <c r="I118" s="2"/>
    </row>
    <row r="119" spans="2:9" ht="17.100000000000001" customHeight="1">
      <c r="B119" s="41"/>
      <c r="C119" s="8"/>
      <c r="D119" s="8"/>
      <c r="E119" s="8"/>
      <c r="F119" s="9"/>
      <c r="G119" s="108"/>
      <c r="H119" s="2"/>
      <c r="I119" s="2"/>
    </row>
    <row r="120" spans="2:9" ht="17.100000000000001" customHeight="1">
      <c r="B120" s="41"/>
      <c r="C120" s="8"/>
      <c r="D120" s="8"/>
      <c r="E120" s="8"/>
      <c r="F120" s="9"/>
      <c r="G120" s="108"/>
      <c r="H120" s="2"/>
      <c r="I120" s="2"/>
    </row>
    <row r="121" spans="2:9" ht="17.100000000000001" customHeight="1">
      <c r="B121" s="41"/>
      <c r="C121" s="8"/>
      <c r="D121" s="8"/>
      <c r="E121" s="8"/>
      <c r="F121" s="9"/>
      <c r="G121" s="108"/>
      <c r="H121" s="2"/>
      <c r="I121" s="2"/>
    </row>
    <row r="122" spans="2:9" ht="17.100000000000001" customHeight="1">
      <c r="B122" s="41"/>
      <c r="C122" s="8"/>
      <c r="D122" s="8"/>
      <c r="E122" s="8"/>
      <c r="F122" s="9"/>
      <c r="G122" s="108"/>
      <c r="H122" s="2"/>
      <c r="I122" s="2"/>
    </row>
    <row r="123" spans="2:9" ht="17.100000000000001" customHeight="1">
      <c r="B123" s="41"/>
      <c r="C123" s="8"/>
      <c r="D123" s="8"/>
      <c r="E123" s="8"/>
      <c r="F123" s="9"/>
      <c r="G123" s="108"/>
      <c r="H123" s="2"/>
      <c r="I123" s="2"/>
    </row>
    <row r="124" spans="2:9" ht="17.100000000000001" customHeight="1">
      <c r="B124" s="41"/>
      <c r="C124" s="8"/>
      <c r="D124" s="8"/>
      <c r="E124" s="8"/>
      <c r="F124" s="9"/>
      <c r="G124" s="108"/>
      <c r="H124" s="2"/>
      <c r="I124" s="2"/>
    </row>
    <row r="125" spans="2:9" ht="17.100000000000001" customHeight="1">
      <c r="B125" s="41"/>
      <c r="C125" s="8"/>
      <c r="D125" s="8"/>
      <c r="E125" s="8"/>
      <c r="F125" s="9"/>
      <c r="G125" s="108"/>
      <c r="H125" s="2"/>
      <c r="I125" s="2"/>
    </row>
    <row r="126" spans="2:9" ht="17.100000000000001" customHeight="1">
      <c r="B126" s="41"/>
      <c r="C126" s="8"/>
      <c r="D126" s="8"/>
      <c r="E126" s="8"/>
      <c r="F126" s="9"/>
      <c r="G126" s="108"/>
      <c r="H126" s="2"/>
      <c r="I126" s="2"/>
    </row>
    <row r="127" spans="2:9" ht="17.100000000000001" customHeight="1">
      <c r="B127" s="41"/>
      <c r="C127" s="8"/>
      <c r="D127" s="8"/>
      <c r="E127" s="8"/>
      <c r="F127" s="9"/>
      <c r="G127" s="108"/>
      <c r="H127" s="2"/>
      <c r="I127" s="2"/>
    </row>
    <row r="128" spans="2:9" ht="17.100000000000001" customHeight="1">
      <c r="B128" s="41"/>
      <c r="C128" s="8"/>
      <c r="D128" s="8"/>
      <c r="E128" s="8"/>
      <c r="F128" s="9"/>
      <c r="G128" s="108"/>
      <c r="H128" s="2"/>
      <c r="I128" s="2"/>
    </row>
    <row r="129" spans="2:9" ht="17.100000000000001" customHeight="1">
      <c r="B129" s="41"/>
      <c r="C129" s="8"/>
      <c r="D129" s="8"/>
      <c r="E129" s="8"/>
      <c r="F129" s="9"/>
      <c r="G129" s="108"/>
      <c r="H129" s="2"/>
      <c r="I129" s="2"/>
    </row>
    <row r="130" spans="2:9" ht="17.100000000000001" customHeight="1">
      <c r="B130" s="41"/>
      <c r="C130" s="8"/>
      <c r="D130" s="8"/>
      <c r="E130" s="8"/>
      <c r="F130" s="9"/>
      <c r="G130" s="108"/>
      <c r="H130" s="2"/>
      <c r="I130" s="2"/>
    </row>
    <row r="131" spans="2:9" ht="17.100000000000001" customHeight="1">
      <c r="B131" s="41"/>
      <c r="C131" s="8"/>
      <c r="D131" s="8"/>
      <c r="E131" s="8"/>
      <c r="F131" s="9"/>
      <c r="G131" s="108"/>
      <c r="H131" s="2"/>
      <c r="I131" s="2"/>
    </row>
    <row r="132" spans="2:9" ht="17.100000000000001" customHeight="1">
      <c r="B132" s="41"/>
      <c r="C132" s="8"/>
      <c r="D132" s="8"/>
      <c r="E132" s="8"/>
      <c r="F132" s="9"/>
      <c r="G132" s="108"/>
      <c r="H132" s="2"/>
      <c r="I132" s="2"/>
    </row>
    <row r="133" spans="2:9" ht="17.100000000000001" customHeight="1">
      <c r="B133" s="41"/>
      <c r="C133" s="8"/>
      <c r="D133" s="8"/>
      <c r="E133" s="8"/>
      <c r="F133" s="9"/>
      <c r="G133" s="108"/>
      <c r="H133" s="2"/>
      <c r="I133" s="2"/>
    </row>
    <row r="134" spans="2:9" ht="17.100000000000001" customHeight="1">
      <c r="B134" s="41"/>
      <c r="C134" s="8"/>
      <c r="F134" s="9"/>
      <c r="G134" s="108"/>
      <c r="H134" s="2"/>
      <c r="I134" s="2"/>
    </row>
    <row r="135" spans="2:9" ht="17.100000000000001" customHeight="1">
      <c r="B135" s="41"/>
      <c r="C135" s="8"/>
      <c r="D135" s="8"/>
      <c r="E135" s="8"/>
      <c r="F135" s="9"/>
      <c r="G135" s="108"/>
      <c r="H135" s="2"/>
      <c r="I135" s="2"/>
    </row>
    <row r="136" spans="2:9" ht="17.100000000000001" customHeight="1">
      <c r="B136" s="41"/>
      <c r="C136" s="8"/>
      <c r="D136" s="8"/>
      <c r="E136" s="8"/>
      <c r="F136" s="9"/>
      <c r="G136" s="108"/>
      <c r="H136" s="2"/>
      <c r="I136" s="2"/>
    </row>
    <row r="137" spans="2:9" ht="17.100000000000001" customHeight="1">
      <c r="B137" s="41"/>
      <c r="C137" s="8"/>
      <c r="D137" s="8"/>
      <c r="E137" s="8"/>
      <c r="F137" s="9"/>
      <c r="G137" s="108"/>
      <c r="H137" s="2"/>
      <c r="I137" s="2"/>
    </row>
    <row r="138" spans="2:9" ht="17.100000000000001" customHeight="1">
      <c r="B138" s="41"/>
      <c r="C138" s="8"/>
      <c r="D138" s="8"/>
      <c r="E138" s="8"/>
      <c r="F138" s="9"/>
      <c r="G138" s="108"/>
      <c r="H138" s="2"/>
      <c r="I138" s="2"/>
    </row>
    <row r="139" spans="2:9" ht="17.100000000000001" customHeight="1">
      <c r="B139" s="41"/>
      <c r="C139" s="8"/>
      <c r="D139" s="8"/>
      <c r="E139" s="8"/>
      <c r="F139" s="9"/>
      <c r="G139" s="108"/>
      <c r="H139" s="2"/>
      <c r="I139" s="2"/>
    </row>
    <row r="140" spans="2:9" ht="17.100000000000001" customHeight="1">
      <c r="B140" s="41"/>
      <c r="C140" s="8"/>
      <c r="D140" s="8"/>
      <c r="E140" s="8"/>
      <c r="F140" s="9"/>
      <c r="G140" s="108"/>
      <c r="H140" s="2"/>
      <c r="I140" s="2"/>
    </row>
    <row r="141" spans="2:9" ht="17.100000000000001" customHeight="1">
      <c r="B141" s="41"/>
      <c r="C141" s="8"/>
      <c r="D141" s="8"/>
      <c r="E141" s="8"/>
      <c r="F141" s="9"/>
      <c r="G141" s="108"/>
      <c r="H141" s="2"/>
      <c r="I141" s="2"/>
    </row>
    <row r="142" spans="2:9" ht="17.100000000000001" customHeight="1">
      <c r="B142" s="41"/>
      <c r="C142" s="8"/>
      <c r="D142" s="8"/>
      <c r="E142" s="8"/>
      <c r="F142" s="9"/>
      <c r="G142" s="108"/>
      <c r="H142" s="2"/>
      <c r="I142" s="2"/>
    </row>
    <row r="143" spans="2:9" ht="17.100000000000001" customHeight="1">
      <c r="B143" s="41"/>
      <c r="C143" s="8"/>
      <c r="D143" s="8"/>
      <c r="E143" s="8"/>
      <c r="F143" s="9"/>
      <c r="G143" s="108"/>
      <c r="H143" s="2"/>
      <c r="I143" s="2"/>
    </row>
    <row r="144" spans="2:9" ht="17.100000000000001" customHeight="1">
      <c r="B144" s="41"/>
      <c r="C144" s="8"/>
      <c r="D144" s="19"/>
      <c r="E144" s="19"/>
      <c r="F144" s="9"/>
      <c r="G144" s="108"/>
      <c r="H144" s="2"/>
      <c r="I144" s="2"/>
    </row>
    <row r="145" spans="2:9" ht="17.100000000000001" customHeight="1">
      <c r="B145" s="41"/>
      <c r="C145" s="8"/>
      <c r="D145" s="8"/>
      <c r="E145" s="8"/>
      <c r="F145" s="9"/>
      <c r="G145" s="108"/>
      <c r="H145" s="2"/>
      <c r="I145" s="2"/>
    </row>
    <row r="146" spans="2:9" ht="17.100000000000001" customHeight="1">
      <c r="B146" s="41"/>
      <c r="C146" s="8"/>
      <c r="D146" s="8"/>
      <c r="E146" s="8"/>
      <c r="F146" s="9"/>
      <c r="G146" s="108"/>
      <c r="H146" s="2"/>
      <c r="I146" s="2"/>
    </row>
    <row r="147" spans="2:9" ht="17.100000000000001" customHeight="1">
      <c r="B147" s="41"/>
      <c r="C147" s="8"/>
      <c r="D147" s="8"/>
      <c r="E147" s="8"/>
      <c r="F147" s="9"/>
      <c r="G147" s="108"/>
      <c r="H147" s="2"/>
      <c r="I147" s="2"/>
    </row>
    <row r="148" spans="2:9" ht="17.100000000000001" customHeight="1">
      <c r="B148" s="41"/>
      <c r="C148" s="8"/>
      <c r="D148" s="8"/>
      <c r="E148" s="8"/>
      <c r="F148" s="9"/>
      <c r="G148" s="108"/>
      <c r="H148" s="2"/>
      <c r="I148" s="2"/>
    </row>
    <row r="149" spans="2:9" ht="17.100000000000001" customHeight="1">
      <c r="B149" s="41"/>
      <c r="C149" s="8"/>
      <c r="D149" s="8"/>
      <c r="E149" s="8"/>
      <c r="F149" s="9"/>
      <c r="G149" s="108"/>
      <c r="H149" s="2"/>
      <c r="I149" s="2"/>
    </row>
    <row r="150" spans="2:9" ht="17.100000000000001" customHeight="1">
      <c r="B150" s="41"/>
      <c r="C150" s="8"/>
      <c r="D150" s="8"/>
      <c r="E150" s="8"/>
      <c r="F150" s="9"/>
      <c r="G150" s="108"/>
      <c r="H150" s="2"/>
      <c r="I150" s="2"/>
    </row>
    <row r="151" spans="2:9" ht="17.100000000000001" customHeight="1">
      <c r="B151" s="41"/>
      <c r="C151" s="8"/>
      <c r="D151" s="19"/>
      <c r="E151" s="19"/>
      <c r="F151" s="9"/>
      <c r="G151" s="108"/>
      <c r="H151" s="2"/>
      <c r="I151" s="2"/>
    </row>
    <row r="152" spans="2:9" ht="17.100000000000001" customHeight="1">
      <c r="B152" s="41"/>
      <c r="C152" s="8"/>
      <c r="D152" s="8"/>
      <c r="E152" s="8"/>
      <c r="F152" s="9"/>
      <c r="G152" s="108"/>
      <c r="H152" s="2"/>
      <c r="I152" s="2"/>
    </row>
    <row r="153" spans="2:9" ht="17.100000000000001" customHeight="1">
      <c r="B153" s="41"/>
      <c r="C153" s="8"/>
      <c r="D153" s="8"/>
      <c r="E153" s="8"/>
      <c r="F153" s="9"/>
      <c r="G153" s="108"/>
      <c r="H153" s="2"/>
      <c r="I153" s="2"/>
    </row>
    <row r="154" spans="2:9" ht="17.100000000000001" customHeight="1">
      <c r="B154" s="41"/>
      <c r="C154" s="8"/>
      <c r="D154" s="8"/>
      <c r="E154" s="8"/>
      <c r="F154" s="9"/>
      <c r="G154" s="108"/>
      <c r="H154" s="2"/>
      <c r="I154" s="2"/>
    </row>
    <row r="155" spans="2:9" ht="17.100000000000001" customHeight="1">
      <c r="B155" s="41"/>
      <c r="C155" s="8"/>
      <c r="D155" s="8"/>
      <c r="E155" s="8"/>
      <c r="F155" s="9"/>
      <c r="G155" s="108"/>
      <c r="H155" s="2"/>
      <c r="I155" s="2"/>
    </row>
    <row r="156" spans="2:9" ht="17.100000000000001" customHeight="1">
      <c r="B156" s="41"/>
      <c r="C156" s="8"/>
      <c r="D156" s="8"/>
      <c r="E156" s="8"/>
      <c r="F156" s="9"/>
      <c r="G156" s="108"/>
      <c r="H156" s="2"/>
      <c r="I156" s="2"/>
    </row>
    <row r="157" spans="2:9" ht="17.100000000000001" customHeight="1">
      <c r="B157" s="41"/>
      <c r="C157" s="8"/>
      <c r="D157" s="8"/>
      <c r="E157" s="8"/>
      <c r="F157" s="9"/>
      <c r="G157" s="108"/>
      <c r="H157" s="2"/>
      <c r="I157" s="2"/>
    </row>
    <row r="158" spans="2:9" ht="17.100000000000001" customHeight="1">
      <c r="B158" s="41"/>
      <c r="C158" s="8"/>
      <c r="D158" s="8"/>
      <c r="E158" s="8"/>
      <c r="F158" s="9"/>
      <c r="G158" s="108"/>
      <c r="H158" s="2"/>
      <c r="I158" s="2"/>
    </row>
    <row r="159" spans="2:9" ht="17.100000000000001" customHeight="1">
      <c r="B159" s="41"/>
      <c r="C159" s="8"/>
      <c r="D159" s="8"/>
      <c r="E159" s="8"/>
      <c r="F159" s="9"/>
      <c r="G159" s="108"/>
      <c r="H159" s="2"/>
      <c r="I159" s="2"/>
    </row>
    <row r="160" spans="2:9" ht="17.100000000000001" customHeight="1">
      <c r="B160" s="41"/>
      <c r="C160" s="8"/>
      <c r="D160" s="8"/>
      <c r="E160" s="8"/>
      <c r="F160" s="9"/>
      <c r="G160" s="108"/>
      <c r="H160" s="2"/>
      <c r="I160" s="2"/>
    </row>
    <row r="161" spans="2:9" ht="17.100000000000001" customHeight="1">
      <c r="B161" s="41"/>
      <c r="C161" s="8"/>
      <c r="D161" s="8"/>
      <c r="E161" s="8"/>
      <c r="F161" s="9"/>
      <c r="G161" s="108"/>
      <c r="H161" s="2"/>
      <c r="I161" s="2"/>
    </row>
    <row r="162" spans="2:9" ht="17.100000000000001" customHeight="1">
      <c r="B162" s="41"/>
      <c r="C162" s="8"/>
      <c r="D162" s="8"/>
      <c r="E162" s="8"/>
      <c r="F162" s="9"/>
      <c r="G162" s="108"/>
      <c r="H162" s="2"/>
      <c r="I162" s="2"/>
    </row>
    <row r="163" spans="2:9" ht="17.100000000000001" customHeight="1">
      <c r="B163" s="41"/>
      <c r="C163" s="8"/>
      <c r="D163" s="8"/>
      <c r="E163" s="8"/>
      <c r="F163" s="9"/>
      <c r="G163" s="108"/>
      <c r="H163" s="2"/>
      <c r="I163" s="2"/>
    </row>
    <row r="164" spans="2:9" ht="17.100000000000001" customHeight="1">
      <c r="B164" s="41"/>
      <c r="C164" s="8"/>
      <c r="D164" s="19"/>
      <c r="E164" s="19"/>
      <c r="F164" s="9"/>
      <c r="G164" s="108"/>
      <c r="H164" s="2"/>
      <c r="I164" s="2"/>
    </row>
    <row r="165" spans="2:9" ht="17.100000000000001" customHeight="1">
      <c r="B165" s="41"/>
      <c r="C165" s="8"/>
      <c r="D165" s="8"/>
      <c r="E165" s="8"/>
      <c r="F165" s="9"/>
      <c r="G165" s="108"/>
      <c r="H165" s="2"/>
      <c r="I165" s="2"/>
    </row>
    <row r="166" spans="2:9" ht="17.100000000000001" customHeight="1">
      <c r="B166" s="41"/>
      <c r="C166" s="8"/>
      <c r="D166" s="8"/>
      <c r="E166" s="8"/>
      <c r="F166" s="9"/>
      <c r="G166" s="108"/>
      <c r="H166" s="2"/>
      <c r="I166" s="2"/>
    </row>
    <row r="167" spans="2:9" ht="17.100000000000001" customHeight="1">
      <c r="B167" s="41"/>
      <c r="C167" s="8"/>
      <c r="D167" s="8"/>
      <c r="E167" s="8"/>
      <c r="F167" s="9"/>
      <c r="G167" s="108"/>
      <c r="H167" s="2"/>
      <c r="I167" s="2"/>
    </row>
    <row r="168" spans="2:9" ht="17.100000000000001" customHeight="1">
      <c r="B168" s="41"/>
      <c r="C168" s="8"/>
      <c r="D168" s="8"/>
      <c r="E168" s="8"/>
      <c r="F168" s="9"/>
      <c r="G168" s="108"/>
      <c r="H168" s="2"/>
      <c r="I168" s="2"/>
    </row>
    <row r="169" spans="2:9" ht="17.100000000000001" customHeight="1">
      <c r="B169" s="41"/>
      <c r="C169" s="8"/>
      <c r="D169" s="8"/>
      <c r="E169" s="8"/>
      <c r="F169" s="9"/>
      <c r="G169" s="108"/>
      <c r="H169" s="2"/>
      <c r="I169" s="2"/>
    </row>
    <row r="170" spans="2:9" ht="17.100000000000001" customHeight="1">
      <c r="B170" s="41"/>
      <c r="C170" s="8"/>
      <c r="D170" s="8"/>
      <c r="E170" s="8"/>
      <c r="F170" s="9"/>
      <c r="G170" s="108"/>
      <c r="H170" s="2"/>
      <c r="I170" s="2"/>
    </row>
    <row r="171" spans="2:9" ht="17.100000000000001" customHeight="1">
      <c r="B171" s="41"/>
      <c r="C171" s="8"/>
      <c r="D171" s="8"/>
      <c r="E171" s="8"/>
      <c r="F171" s="9"/>
      <c r="G171" s="108"/>
      <c r="H171" s="2"/>
      <c r="I171" s="2"/>
    </row>
    <row r="172" spans="2:9" ht="17.100000000000001" customHeight="1">
      <c r="B172" s="41"/>
      <c r="C172" s="8"/>
      <c r="D172" s="8"/>
      <c r="E172" s="8"/>
      <c r="F172" s="9"/>
      <c r="G172" s="108"/>
      <c r="H172" s="2"/>
      <c r="I172" s="2"/>
    </row>
    <row r="173" spans="2:9" ht="17.100000000000001" customHeight="1">
      <c r="B173" s="41"/>
      <c r="C173" s="8"/>
      <c r="D173" s="8"/>
      <c r="E173" s="8"/>
      <c r="F173" s="9"/>
      <c r="G173" s="108"/>
      <c r="H173" s="2"/>
      <c r="I173" s="2"/>
    </row>
    <row r="174" spans="2:9" ht="17.100000000000001" customHeight="1">
      <c r="B174" s="41"/>
      <c r="C174" s="8"/>
      <c r="D174" s="8"/>
      <c r="E174" s="8"/>
      <c r="F174" s="9"/>
      <c r="G174" s="108"/>
      <c r="H174" s="2"/>
      <c r="I174" s="2"/>
    </row>
    <row r="175" spans="2:9" ht="17.100000000000001" customHeight="1">
      <c r="B175" s="41"/>
      <c r="C175" s="8"/>
      <c r="D175" s="8"/>
      <c r="E175" s="8"/>
      <c r="F175" s="9"/>
      <c r="G175" s="108"/>
      <c r="H175" s="2"/>
      <c r="I175" s="2"/>
    </row>
    <row r="176" spans="2:9" ht="17.100000000000001" customHeight="1">
      <c r="B176" s="41"/>
      <c r="C176" s="8"/>
      <c r="D176" s="8"/>
      <c r="E176" s="8"/>
      <c r="F176" s="9"/>
      <c r="G176" s="108"/>
      <c r="H176" s="2"/>
      <c r="I176" s="2"/>
    </row>
    <row r="177" spans="2:9" ht="17.100000000000001" customHeight="1">
      <c r="B177" s="41"/>
      <c r="C177" s="8"/>
      <c r="D177" s="8"/>
      <c r="E177" s="8"/>
      <c r="F177" s="9"/>
      <c r="G177" s="108"/>
      <c r="H177" s="2"/>
      <c r="I177" s="2"/>
    </row>
    <row r="178" spans="2:9" ht="17.100000000000001" customHeight="1">
      <c r="B178" s="41"/>
      <c r="C178" s="8"/>
      <c r="D178" s="8"/>
      <c r="E178" s="8"/>
      <c r="F178" s="9"/>
      <c r="G178" s="108"/>
      <c r="H178" s="2"/>
      <c r="I178" s="2"/>
    </row>
    <row r="179" spans="2:9" ht="17.100000000000001" customHeight="1">
      <c r="B179" s="41"/>
      <c r="C179" s="8"/>
      <c r="D179" s="8"/>
      <c r="E179" s="8"/>
      <c r="F179" s="9"/>
      <c r="G179" s="108"/>
      <c r="H179" s="2"/>
      <c r="I179" s="2"/>
    </row>
    <row r="180" spans="2:9" ht="17.100000000000001" customHeight="1">
      <c r="B180" s="41"/>
      <c r="C180" s="8"/>
      <c r="D180" s="8"/>
      <c r="E180" s="8"/>
      <c r="F180" s="9"/>
      <c r="G180" s="108"/>
      <c r="H180" s="2"/>
      <c r="I180" s="2"/>
    </row>
    <row r="181" spans="2:9" ht="17.100000000000001" customHeight="1">
      <c r="B181" s="41"/>
      <c r="C181" s="8"/>
      <c r="D181" s="8"/>
      <c r="E181" s="8"/>
      <c r="F181" s="9"/>
      <c r="G181" s="108"/>
      <c r="H181" s="2"/>
      <c r="I181" s="2"/>
    </row>
    <row r="182" spans="2:9" ht="17.100000000000001" customHeight="1">
      <c r="B182" s="41"/>
      <c r="C182" s="8"/>
      <c r="D182" s="8"/>
      <c r="E182" s="8"/>
      <c r="F182" s="9"/>
      <c r="G182" s="108"/>
      <c r="H182" s="2"/>
      <c r="I182" s="2"/>
    </row>
    <row r="183" spans="2:9" ht="17.100000000000001" customHeight="1">
      <c r="B183" s="41"/>
      <c r="C183" s="8"/>
      <c r="D183" s="8"/>
      <c r="E183" s="8"/>
      <c r="F183" s="9"/>
      <c r="G183" s="108"/>
      <c r="H183" s="2"/>
      <c r="I183" s="2"/>
    </row>
    <row r="184" spans="2:9" ht="17.100000000000001" customHeight="1">
      <c r="B184" s="41"/>
      <c r="C184" s="8"/>
      <c r="D184" s="8"/>
      <c r="E184" s="8"/>
      <c r="F184" s="9"/>
      <c r="G184" s="108"/>
      <c r="H184" s="2"/>
      <c r="I184" s="2"/>
    </row>
    <row r="185" spans="2:9" ht="17.100000000000001" customHeight="1">
      <c r="B185" s="41"/>
      <c r="C185" s="8"/>
      <c r="D185" s="8"/>
      <c r="E185" s="8"/>
      <c r="F185" s="9"/>
      <c r="G185" s="108"/>
      <c r="H185" s="2"/>
      <c r="I185" s="2"/>
    </row>
    <row r="186" spans="2:9" ht="17.100000000000001" customHeight="1">
      <c r="B186" s="41"/>
      <c r="C186" s="8"/>
      <c r="D186" s="8"/>
      <c r="E186" s="8"/>
      <c r="F186" s="9"/>
      <c r="G186" s="108"/>
      <c r="H186" s="2"/>
      <c r="I186" s="2"/>
    </row>
    <row r="187" spans="2:9" ht="17.100000000000001" customHeight="1">
      <c r="B187" s="41"/>
      <c r="C187" s="8"/>
      <c r="D187" s="8"/>
      <c r="E187" s="8"/>
      <c r="F187" s="9"/>
      <c r="G187" s="108"/>
      <c r="H187" s="2"/>
      <c r="I187" s="2"/>
    </row>
    <row r="188" spans="2:9" ht="17.100000000000001" customHeight="1">
      <c r="B188" s="41"/>
      <c r="C188" s="8"/>
      <c r="D188" s="8"/>
      <c r="E188" s="8"/>
      <c r="F188" s="9"/>
      <c r="G188" s="108"/>
      <c r="H188" s="2"/>
      <c r="I188" s="2"/>
    </row>
    <row r="189" spans="2:9" ht="17.100000000000001" customHeight="1">
      <c r="B189" s="41"/>
      <c r="C189" s="8"/>
      <c r="D189" s="8"/>
      <c r="E189" s="8"/>
      <c r="F189" s="9"/>
      <c r="G189" s="108"/>
      <c r="H189" s="2"/>
      <c r="I189" s="2"/>
    </row>
    <row r="190" spans="2:9" ht="17.100000000000001" customHeight="1">
      <c r="B190" s="41"/>
      <c r="C190" s="8"/>
      <c r="D190" s="8"/>
      <c r="E190" s="8"/>
      <c r="F190" s="9"/>
      <c r="G190" s="108"/>
      <c r="H190" s="2"/>
      <c r="I190" s="2"/>
    </row>
    <row r="191" spans="2:9" ht="17.100000000000001" customHeight="1">
      <c r="B191" s="41"/>
      <c r="C191" s="8"/>
      <c r="D191" s="8"/>
      <c r="E191" s="8"/>
      <c r="F191" s="9"/>
      <c r="G191" s="108"/>
      <c r="H191" s="2"/>
      <c r="I191" s="2"/>
    </row>
    <row r="192" spans="2:9" ht="17.100000000000001" customHeight="1">
      <c r="B192" s="41"/>
      <c r="C192" s="8"/>
      <c r="D192" s="8"/>
      <c r="E192" s="8"/>
      <c r="F192" s="9"/>
      <c r="G192" s="108"/>
      <c r="H192" s="2"/>
      <c r="I192" s="2"/>
    </row>
    <row r="193" spans="2:9" ht="17.100000000000001" customHeight="1">
      <c r="B193" s="41"/>
      <c r="C193" s="8"/>
      <c r="D193" s="8"/>
      <c r="E193" s="8"/>
      <c r="F193" s="9"/>
      <c r="G193" s="108"/>
      <c r="H193" s="2"/>
      <c r="I193" s="2"/>
    </row>
    <row r="194" spans="2:9" ht="17.100000000000001" customHeight="1">
      <c r="B194" s="41"/>
      <c r="C194" s="8"/>
      <c r="D194" s="8"/>
      <c r="E194" s="8"/>
      <c r="F194" s="9"/>
      <c r="G194" s="108"/>
      <c r="H194" s="2"/>
      <c r="I194" s="2"/>
    </row>
    <row r="195" spans="2:9" ht="17.100000000000001" customHeight="1">
      <c r="B195" s="41"/>
      <c r="C195" s="8"/>
      <c r="D195" s="8"/>
      <c r="E195" s="8"/>
      <c r="F195" s="9"/>
      <c r="G195" s="108"/>
      <c r="H195" s="2"/>
      <c r="I195" s="2"/>
    </row>
    <row r="196" spans="2:9" ht="17.100000000000001" customHeight="1">
      <c r="B196" s="41"/>
      <c r="C196" s="8"/>
      <c r="D196" s="12"/>
      <c r="E196" s="12"/>
      <c r="F196" s="9"/>
      <c r="G196" s="108"/>
      <c r="H196" s="2"/>
      <c r="I196" s="2"/>
    </row>
    <row r="197" spans="2:9" ht="17.100000000000001" customHeight="1">
      <c r="B197" s="41"/>
      <c r="C197" s="8"/>
      <c r="D197" s="8"/>
      <c r="E197" s="8"/>
      <c r="F197" s="9"/>
      <c r="G197" s="108"/>
      <c r="H197" s="2"/>
      <c r="I197" s="2"/>
    </row>
    <row r="198" spans="2:9" ht="17.100000000000001" customHeight="1">
      <c r="B198" s="41"/>
      <c r="C198" s="8"/>
      <c r="D198" s="8"/>
      <c r="E198" s="8"/>
      <c r="F198" s="9"/>
      <c r="G198" s="108"/>
      <c r="H198" s="2"/>
      <c r="I198" s="2"/>
    </row>
    <row r="199" spans="2:9" ht="17.100000000000001" customHeight="1">
      <c r="B199" s="41"/>
      <c r="C199" s="8"/>
      <c r="D199" s="8"/>
      <c r="E199" s="8"/>
      <c r="F199" s="9"/>
      <c r="G199" s="108"/>
      <c r="H199" s="2"/>
      <c r="I199" s="2"/>
    </row>
    <row r="200" spans="2:9" ht="17.100000000000001" customHeight="1">
      <c r="B200" s="41"/>
      <c r="C200" s="8"/>
      <c r="D200" s="8"/>
      <c r="E200" s="8"/>
      <c r="F200" s="9"/>
      <c r="G200" s="108"/>
      <c r="H200" s="2"/>
      <c r="I200" s="2"/>
    </row>
    <row r="201" spans="2:9" ht="17.100000000000001" customHeight="1">
      <c r="B201" s="41"/>
      <c r="C201" s="8"/>
      <c r="D201" s="8"/>
      <c r="E201" s="8"/>
      <c r="F201" s="9"/>
      <c r="G201" s="108"/>
      <c r="H201" s="2"/>
      <c r="I201" s="2"/>
    </row>
    <row r="202" spans="2:9" ht="17.100000000000001" customHeight="1">
      <c r="B202" s="41"/>
      <c r="C202" s="8"/>
      <c r="D202" s="8"/>
      <c r="E202" s="8"/>
      <c r="F202" s="9"/>
      <c r="G202" s="108"/>
      <c r="H202" s="2"/>
      <c r="I202" s="2"/>
    </row>
    <row r="203" spans="2:9" ht="17.100000000000001" customHeight="1">
      <c r="B203" s="41"/>
      <c r="C203" s="8"/>
      <c r="D203" s="8"/>
      <c r="E203" s="8"/>
      <c r="F203" s="9"/>
      <c r="G203" s="108"/>
      <c r="H203" s="2"/>
      <c r="I203" s="2"/>
    </row>
    <row r="204" spans="2:9" ht="17.100000000000001" customHeight="1">
      <c r="B204" s="41"/>
      <c r="C204" s="8"/>
      <c r="D204" s="8"/>
      <c r="E204" s="8"/>
      <c r="F204" s="9"/>
      <c r="G204" s="108"/>
      <c r="H204" s="2"/>
      <c r="I204" s="2"/>
    </row>
    <row r="205" spans="2:9" ht="17.100000000000001" customHeight="1">
      <c r="B205" s="41"/>
      <c r="C205" s="8"/>
      <c r="D205" s="8"/>
      <c r="E205" s="8"/>
      <c r="F205" s="9"/>
      <c r="G205" s="108"/>
      <c r="H205" s="2"/>
      <c r="I205" s="2"/>
    </row>
    <row r="206" spans="2:9" ht="17.100000000000001" customHeight="1">
      <c r="B206" s="41"/>
      <c r="C206" s="19"/>
      <c r="D206" s="19"/>
      <c r="E206" s="19"/>
      <c r="F206" s="9"/>
      <c r="G206" s="108"/>
      <c r="H206" s="2"/>
      <c r="I206" s="2"/>
    </row>
    <row r="207" spans="2:9" ht="17.100000000000001" customHeight="1">
      <c r="B207" s="41"/>
      <c r="C207" s="8"/>
      <c r="D207" s="8"/>
      <c r="E207" s="8"/>
      <c r="F207" s="9"/>
      <c r="G207" s="108"/>
      <c r="H207" s="2"/>
      <c r="I207" s="2"/>
    </row>
    <row r="208" spans="2:9" ht="17.100000000000001" customHeight="1">
      <c r="B208" s="41"/>
      <c r="C208" s="8"/>
      <c r="D208" s="8"/>
      <c r="E208" s="8"/>
      <c r="F208" s="9"/>
      <c r="G208" s="108"/>
      <c r="H208" s="2"/>
      <c r="I208" s="2"/>
    </row>
    <row r="209" spans="2:9" ht="17.100000000000001" customHeight="1">
      <c r="B209" s="41"/>
      <c r="C209" s="8"/>
      <c r="D209" s="8"/>
      <c r="E209" s="8"/>
      <c r="F209" s="9"/>
      <c r="G209" s="108"/>
      <c r="H209" s="2"/>
      <c r="I209" s="2"/>
    </row>
    <row r="210" spans="2:9" ht="17.100000000000001" customHeight="1">
      <c r="B210" s="41"/>
      <c r="C210" s="8"/>
      <c r="D210" s="8"/>
      <c r="E210" s="8"/>
      <c r="F210" s="9"/>
      <c r="G210" s="108"/>
      <c r="H210" s="2"/>
      <c r="I210" s="2"/>
    </row>
    <row r="211" spans="2:9" ht="17.100000000000001" customHeight="1">
      <c r="B211" s="41"/>
      <c r="C211" s="8"/>
      <c r="D211" s="8"/>
      <c r="E211" s="8"/>
      <c r="F211" s="9"/>
      <c r="G211" s="108"/>
      <c r="H211" s="2"/>
      <c r="I211" s="2"/>
    </row>
    <row r="212" spans="2:9" ht="17.100000000000001" customHeight="1">
      <c r="B212" s="41"/>
      <c r="C212" s="8"/>
      <c r="D212" s="8"/>
      <c r="E212" s="8"/>
      <c r="F212" s="9"/>
      <c r="G212" s="108"/>
      <c r="H212" s="2"/>
      <c r="I212" s="2"/>
    </row>
    <row r="213" spans="2:9" ht="17.100000000000001" customHeight="1">
      <c r="B213" s="41"/>
      <c r="C213" s="8"/>
      <c r="D213" s="8"/>
      <c r="E213" s="8"/>
      <c r="F213" s="9"/>
      <c r="G213" s="108"/>
      <c r="H213" s="2"/>
      <c r="I213" s="2"/>
    </row>
    <row r="214" spans="2:9" ht="17.100000000000001" customHeight="1">
      <c r="B214" s="41"/>
      <c r="C214" s="8"/>
      <c r="D214" s="8"/>
      <c r="E214" s="8"/>
      <c r="F214" s="9"/>
      <c r="G214" s="108"/>
      <c r="H214" s="2"/>
      <c r="I214" s="2"/>
    </row>
    <row r="215" spans="2:9" ht="17.100000000000001" customHeight="1">
      <c r="B215" s="41"/>
      <c r="C215" s="8"/>
      <c r="D215" s="8"/>
      <c r="E215" s="8"/>
      <c r="F215" s="9"/>
      <c r="G215" s="108"/>
      <c r="H215" s="2"/>
      <c r="I215" s="2"/>
    </row>
    <row r="216" spans="2:9" ht="17.100000000000001" customHeight="1">
      <c r="B216" s="41"/>
      <c r="C216" s="8"/>
      <c r="D216" s="8"/>
      <c r="E216" s="8"/>
      <c r="F216" s="9"/>
      <c r="G216" s="108"/>
      <c r="H216" s="2"/>
      <c r="I216" s="2"/>
    </row>
    <row r="217" spans="2:9" ht="17.100000000000001" customHeight="1">
      <c r="B217" s="41"/>
      <c r="C217" s="8"/>
      <c r="D217" s="8"/>
      <c r="E217" s="8"/>
      <c r="F217" s="9"/>
      <c r="G217" s="108"/>
      <c r="H217" s="2"/>
      <c r="I217" s="2"/>
    </row>
    <row r="218" spans="2:9" ht="17.100000000000001" customHeight="1">
      <c r="B218" s="41"/>
      <c r="C218" s="8"/>
      <c r="D218" s="8"/>
      <c r="E218" s="8"/>
      <c r="F218" s="9"/>
      <c r="G218" s="108"/>
      <c r="H218" s="2"/>
      <c r="I218" s="2"/>
    </row>
    <row r="219" spans="2:9" ht="17.100000000000001" customHeight="1">
      <c r="B219" s="41"/>
      <c r="C219" s="8"/>
      <c r="D219" s="8"/>
      <c r="E219" s="8"/>
      <c r="F219" s="9"/>
      <c r="G219" s="108"/>
      <c r="H219" s="2"/>
      <c r="I219" s="2"/>
    </row>
    <row r="220" spans="2:9" ht="17.100000000000001" customHeight="1">
      <c r="B220" s="41"/>
      <c r="C220" s="8"/>
      <c r="D220" s="8"/>
      <c r="E220" s="8"/>
      <c r="F220" s="9"/>
      <c r="G220" s="108"/>
      <c r="H220" s="2"/>
      <c r="I220" s="2"/>
    </row>
    <row r="221" spans="2:9" ht="17.100000000000001" customHeight="1">
      <c r="B221" s="41"/>
      <c r="C221" s="8"/>
      <c r="D221" s="8"/>
      <c r="E221" s="8"/>
      <c r="F221" s="9"/>
      <c r="G221" s="108"/>
      <c r="H221" s="2"/>
      <c r="I221" s="2"/>
    </row>
    <row r="222" spans="2:9" ht="17.100000000000001" customHeight="1">
      <c r="B222" s="41"/>
      <c r="C222" s="8"/>
      <c r="D222" s="8"/>
      <c r="E222" s="8"/>
      <c r="F222" s="9"/>
      <c r="G222" s="108"/>
      <c r="H222" s="2"/>
      <c r="I222" s="2"/>
    </row>
    <row r="223" spans="2:9" ht="17.100000000000001" customHeight="1">
      <c r="B223" s="41"/>
      <c r="C223" s="8"/>
      <c r="D223" s="8"/>
      <c r="E223" s="8"/>
      <c r="F223" s="9"/>
      <c r="G223" s="108"/>
      <c r="H223" s="2"/>
      <c r="I223" s="2"/>
    </row>
    <row r="224" spans="2:9" ht="17.100000000000001" customHeight="1">
      <c r="B224" s="41"/>
      <c r="C224" s="8"/>
      <c r="D224" s="8"/>
      <c r="E224" s="8"/>
      <c r="F224" s="9"/>
      <c r="G224" s="108"/>
      <c r="H224" s="2"/>
      <c r="I224" s="2"/>
    </row>
    <row r="225" spans="2:9" ht="17.100000000000001" customHeight="1">
      <c r="B225" s="41"/>
      <c r="C225" s="8"/>
      <c r="D225" s="8"/>
      <c r="E225" s="8"/>
      <c r="F225" s="9"/>
      <c r="G225" s="108"/>
      <c r="H225" s="2"/>
      <c r="I225" s="2"/>
    </row>
    <row r="226" spans="2:9" ht="17.100000000000001" customHeight="1">
      <c r="B226" s="41"/>
      <c r="C226" s="8"/>
      <c r="D226" s="8"/>
      <c r="E226" s="8"/>
      <c r="F226" s="9"/>
      <c r="G226" s="108"/>
      <c r="H226" s="2"/>
      <c r="I226" s="2"/>
    </row>
    <row r="227" spans="2:9" ht="17.100000000000001" customHeight="1">
      <c r="B227" s="41"/>
      <c r="C227" s="8"/>
      <c r="D227" s="8"/>
      <c r="E227" s="8"/>
      <c r="F227" s="9"/>
      <c r="G227" s="108"/>
      <c r="H227" s="2"/>
      <c r="I227" s="2"/>
    </row>
    <row r="228" spans="2:9" ht="17.100000000000001" customHeight="1">
      <c r="B228" s="41"/>
      <c r="C228" s="8"/>
      <c r="D228" s="8"/>
      <c r="E228" s="8"/>
      <c r="F228" s="9"/>
      <c r="G228" s="108"/>
      <c r="H228" s="2"/>
      <c r="I228" s="2"/>
    </row>
    <row r="229" spans="2:9" ht="17.100000000000001" customHeight="1">
      <c r="B229" s="41"/>
      <c r="C229" s="8"/>
      <c r="D229" s="8"/>
      <c r="E229" s="8"/>
      <c r="F229" s="9"/>
      <c r="G229" s="108"/>
      <c r="H229" s="2"/>
      <c r="I229" s="2"/>
    </row>
    <row r="230" spans="2:9" ht="17.100000000000001" customHeight="1">
      <c r="B230" s="41"/>
      <c r="C230" s="8"/>
      <c r="D230" s="8"/>
      <c r="E230" s="8"/>
      <c r="F230" s="9"/>
      <c r="G230" s="108"/>
      <c r="H230" s="2"/>
      <c r="I230" s="2"/>
    </row>
    <row r="231" spans="2:9" ht="17.100000000000001" customHeight="1">
      <c r="B231" s="41"/>
      <c r="C231" s="8"/>
      <c r="D231" s="8"/>
      <c r="E231" s="8"/>
      <c r="F231" s="9"/>
      <c r="G231" s="108"/>
      <c r="H231" s="2"/>
      <c r="I231" s="2"/>
    </row>
    <row r="232" spans="2:9" ht="17.100000000000001" customHeight="1">
      <c r="B232" s="41"/>
      <c r="C232" s="8"/>
      <c r="D232" s="8"/>
      <c r="E232" s="8"/>
      <c r="F232" s="9"/>
      <c r="G232" s="108"/>
      <c r="H232" s="2"/>
      <c r="I232" s="2"/>
    </row>
    <row r="233" spans="2:9" ht="17.100000000000001" customHeight="1">
      <c r="B233" s="41"/>
      <c r="C233" s="8"/>
      <c r="D233" s="8"/>
      <c r="E233" s="8"/>
      <c r="F233" s="9"/>
      <c r="G233" s="108"/>
      <c r="H233" s="2"/>
      <c r="I233" s="2"/>
    </row>
    <row r="234" spans="2:9" ht="17.100000000000001" customHeight="1">
      <c r="B234" s="41"/>
      <c r="C234" s="8"/>
      <c r="D234" s="8"/>
      <c r="E234" s="8"/>
      <c r="F234" s="9"/>
      <c r="G234" s="108"/>
      <c r="H234" s="2"/>
      <c r="I234" s="2"/>
    </row>
    <row r="235" spans="2:9" ht="17.100000000000001" customHeight="1">
      <c r="B235" s="41"/>
      <c r="C235" s="8"/>
      <c r="D235" s="8"/>
      <c r="E235" s="8"/>
      <c r="F235" s="9"/>
      <c r="G235" s="108"/>
      <c r="H235" s="2"/>
      <c r="I235" s="2"/>
    </row>
    <row r="236" spans="2:9" ht="17.100000000000001" customHeight="1">
      <c r="B236" s="41"/>
      <c r="C236" s="8"/>
      <c r="D236" s="8"/>
      <c r="E236" s="8"/>
      <c r="F236" s="9"/>
      <c r="G236" s="108"/>
      <c r="H236" s="2"/>
      <c r="I236" s="2"/>
    </row>
    <row r="237" spans="2:9" ht="17.100000000000001" customHeight="1">
      <c r="B237" s="41"/>
      <c r="C237" s="8"/>
      <c r="D237" s="8"/>
      <c r="E237" s="8"/>
      <c r="F237" s="9"/>
      <c r="G237" s="108"/>
      <c r="H237" s="2"/>
      <c r="I237" s="2"/>
    </row>
    <row r="238" spans="2:9" ht="17.100000000000001" customHeight="1">
      <c r="B238" s="41"/>
      <c r="C238" s="8"/>
      <c r="D238" s="8"/>
      <c r="E238" s="8"/>
      <c r="F238" s="9"/>
      <c r="G238" s="108"/>
      <c r="H238" s="2"/>
      <c r="I238" s="2"/>
    </row>
    <row r="239" spans="2:9" ht="17.100000000000001" customHeight="1">
      <c r="B239" s="41"/>
      <c r="C239" s="8"/>
      <c r="D239" s="8"/>
      <c r="E239" s="8"/>
      <c r="F239" s="9"/>
      <c r="G239" s="108"/>
      <c r="H239" s="2"/>
      <c r="I239" s="2"/>
    </row>
    <row r="240" spans="2:9" ht="17.100000000000001" customHeight="1">
      <c r="B240" s="41"/>
      <c r="C240" s="8"/>
      <c r="D240" s="8"/>
      <c r="E240" s="8"/>
      <c r="F240" s="9"/>
      <c r="G240" s="108"/>
      <c r="H240" s="2"/>
      <c r="I240" s="2"/>
    </row>
    <row r="241" spans="2:9" ht="17.100000000000001" customHeight="1">
      <c r="B241" s="41"/>
      <c r="C241" s="8"/>
      <c r="D241" s="8"/>
      <c r="E241" s="8"/>
      <c r="F241" s="9"/>
      <c r="G241" s="108"/>
      <c r="H241" s="2"/>
      <c r="I241" s="2"/>
    </row>
    <row r="242" spans="2:9" ht="17.100000000000001" customHeight="1">
      <c r="B242" s="41"/>
      <c r="C242" s="8"/>
      <c r="D242" s="8"/>
      <c r="E242" s="8"/>
      <c r="F242" s="9"/>
      <c r="G242" s="108"/>
      <c r="H242" s="2"/>
      <c r="I242" s="2"/>
    </row>
    <row r="243" spans="2:9" ht="17.100000000000001" customHeight="1">
      <c r="B243" s="39"/>
      <c r="C243" s="8"/>
      <c r="D243" s="8"/>
      <c r="E243" s="8"/>
      <c r="F243" s="9"/>
      <c r="G243" s="108"/>
      <c r="H243" s="2"/>
      <c r="I243" s="2"/>
    </row>
  </sheetData>
  <sortState ref="A5:I83">
    <sortCondition ref="F5:F83"/>
  </sortState>
  <pageMargins left="0.7" right="0.7" top="0.75" bottom="0.75" header="0.3" footer="0.3"/>
  <pageSetup scale="35" fitToHeight="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</sheetPr>
  <dimension ref="A1:G62"/>
  <sheetViews>
    <sheetView topLeftCell="A29" workbookViewId="0">
      <selection activeCell="A2" sqref="A1:XFD1048576"/>
    </sheetView>
  </sheetViews>
  <sheetFormatPr defaultColWidth="7.5703125" defaultRowHeight="12.75"/>
  <cols>
    <col min="1" max="1" width="3.85546875" style="28" customWidth="1"/>
    <col min="2" max="2" width="6.140625" style="15" customWidth="1"/>
    <col min="3" max="3" width="26.5703125" style="16" customWidth="1"/>
    <col min="4" max="4" width="31.140625" style="16" customWidth="1"/>
    <col min="5" max="5" width="6.42578125" style="16" customWidth="1"/>
    <col min="6" max="6" width="10.42578125" style="17" customWidth="1"/>
    <col min="7" max="7" width="8.5703125" style="44" bestFit="1" customWidth="1"/>
    <col min="8" max="16384" width="7.5703125" style="16"/>
  </cols>
  <sheetData>
    <row r="1" spans="1:7" ht="15.75" customHeight="1">
      <c r="C1" s="16" t="s">
        <v>25</v>
      </c>
    </row>
    <row r="2" spans="1:7" ht="15.75" customHeight="1">
      <c r="C2" s="16" t="s">
        <v>18</v>
      </c>
      <c r="F2" s="25"/>
    </row>
    <row r="3" spans="1:7" ht="15.75" customHeight="1">
      <c r="B3" s="27"/>
      <c r="C3" s="15" t="s">
        <v>0</v>
      </c>
      <c r="D3" s="15" t="s">
        <v>1</v>
      </c>
      <c r="E3" s="15"/>
      <c r="F3" s="17" t="s">
        <v>6</v>
      </c>
    </row>
    <row r="4" spans="1:7" s="44" customFormat="1" ht="15">
      <c r="A4" s="81">
        <v>1</v>
      </c>
      <c r="B4" s="82"/>
      <c r="C4" s="79" t="s">
        <v>40</v>
      </c>
      <c r="D4" s="79" t="s">
        <v>314</v>
      </c>
      <c r="E4" s="69" t="s">
        <v>14</v>
      </c>
      <c r="F4" s="67">
        <v>18.045999999999999</v>
      </c>
      <c r="G4" s="124">
        <v>725</v>
      </c>
    </row>
    <row r="5" spans="1:7" s="44" customFormat="1" ht="15">
      <c r="A5" s="81">
        <v>2</v>
      </c>
      <c r="B5" s="82"/>
      <c r="C5" s="79" t="s">
        <v>258</v>
      </c>
      <c r="D5" s="79" t="s">
        <v>259</v>
      </c>
      <c r="E5" s="69" t="s">
        <v>14</v>
      </c>
      <c r="F5" s="67">
        <v>18.05</v>
      </c>
      <c r="G5" s="124">
        <v>600</v>
      </c>
    </row>
    <row r="6" spans="1:7" s="44" customFormat="1" ht="15">
      <c r="A6" s="81">
        <v>3</v>
      </c>
      <c r="B6" s="82"/>
      <c r="C6" s="79" t="s">
        <v>445</v>
      </c>
      <c r="D6" s="79" t="s">
        <v>446</v>
      </c>
      <c r="E6" s="69" t="s">
        <v>14</v>
      </c>
      <c r="F6" s="67">
        <v>18.073</v>
      </c>
      <c r="G6" s="124">
        <v>475</v>
      </c>
    </row>
    <row r="7" spans="1:7" s="44" customFormat="1" ht="15">
      <c r="A7" s="81">
        <v>4</v>
      </c>
      <c r="B7" s="82"/>
      <c r="C7" s="79" t="s">
        <v>372</v>
      </c>
      <c r="D7" s="79" t="s">
        <v>371</v>
      </c>
      <c r="E7" s="69" t="s">
        <v>14</v>
      </c>
      <c r="F7" s="67">
        <v>18.079000000000001</v>
      </c>
      <c r="G7" s="124">
        <v>350</v>
      </c>
    </row>
    <row r="8" spans="1:7" s="44" customFormat="1" ht="15">
      <c r="A8" s="81">
        <v>5</v>
      </c>
      <c r="B8" s="82"/>
      <c r="C8" s="79" t="s">
        <v>408</v>
      </c>
      <c r="D8" s="79" t="s">
        <v>409</v>
      </c>
      <c r="E8" s="69" t="s">
        <v>14</v>
      </c>
      <c r="F8" s="67">
        <v>18.082000000000001</v>
      </c>
      <c r="G8" s="124">
        <v>225</v>
      </c>
    </row>
    <row r="9" spans="1:7" s="44" customFormat="1" ht="15">
      <c r="A9" s="81">
        <v>6</v>
      </c>
      <c r="B9" s="82"/>
      <c r="C9" s="79" t="s">
        <v>389</v>
      </c>
      <c r="D9" s="79" t="s">
        <v>390</v>
      </c>
      <c r="E9" s="69" t="s">
        <v>14</v>
      </c>
      <c r="F9" s="67">
        <v>18.114999999999998</v>
      </c>
      <c r="G9" s="124">
        <v>125</v>
      </c>
    </row>
    <row r="10" spans="1:7" s="44" customFormat="1" ht="15">
      <c r="A10" s="28"/>
      <c r="B10" s="15"/>
      <c r="C10" s="53" t="s">
        <v>293</v>
      </c>
      <c r="D10" s="53" t="s">
        <v>294</v>
      </c>
      <c r="E10" s="52" t="s">
        <v>14</v>
      </c>
      <c r="F10" s="17">
        <v>18.117000000000001</v>
      </c>
    </row>
    <row r="11" spans="1:7" s="44" customFormat="1" ht="15">
      <c r="A11" s="28"/>
      <c r="B11" s="15"/>
      <c r="C11" s="53" t="s">
        <v>310</v>
      </c>
      <c r="D11" s="53" t="s">
        <v>311</v>
      </c>
      <c r="E11" s="52" t="s">
        <v>14</v>
      </c>
      <c r="F11" s="17">
        <v>18.119</v>
      </c>
    </row>
    <row r="12" spans="1:7" s="44" customFormat="1" ht="15">
      <c r="A12" s="28"/>
      <c r="B12" s="15"/>
      <c r="C12" s="53" t="s">
        <v>297</v>
      </c>
      <c r="D12" s="53" t="s">
        <v>298</v>
      </c>
      <c r="E12" s="52" t="s">
        <v>14</v>
      </c>
      <c r="F12" s="17">
        <v>18.145</v>
      </c>
    </row>
    <row r="13" spans="1:7" s="44" customFormat="1" ht="15">
      <c r="A13" s="28"/>
      <c r="B13" s="15"/>
      <c r="C13" s="53" t="s">
        <v>398</v>
      </c>
      <c r="D13" s="53" t="s">
        <v>399</v>
      </c>
      <c r="E13" s="52" t="s">
        <v>14</v>
      </c>
      <c r="F13" s="17">
        <v>18.154</v>
      </c>
    </row>
    <row r="14" spans="1:7" s="44" customFormat="1" ht="15">
      <c r="A14" s="28"/>
      <c r="B14" s="15"/>
      <c r="C14" s="53" t="s">
        <v>308</v>
      </c>
      <c r="D14" s="53" t="s">
        <v>309</v>
      </c>
      <c r="E14" s="52" t="s">
        <v>14</v>
      </c>
      <c r="F14" s="17">
        <v>18.187999999999999</v>
      </c>
    </row>
    <row r="15" spans="1:7" s="44" customFormat="1" ht="15">
      <c r="A15" s="28"/>
      <c r="B15" s="15"/>
      <c r="C15" s="53" t="s">
        <v>319</v>
      </c>
      <c r="D15" s="53" t="s">
        <v>452</v>
      </c>
      <c r="E15" s="52" t="s">
        <v>14</v>
      </c>
      <c r="F15" s="17">
        <v>18.21</v>
      </c>
    </row>
    <row r="16" spans="1:7" s="44" customFormat="1" ht="15">
      <c r="A16" s="28"/>
      <c r="B16" s="15"/>
      <c r="C16" s="53" t="s">
        <v>224</v>
      </c>
      <c r="D16" s="53" t="s">
        <v>225</v>
      </c>
      <c r="E16" s="52" t="s">
        <v>14</v>
      </c>
      <c r="F16" s="17">
        <v>18.251999999999999</v>
      </c>
    </row>
    <row r="17" spans="1:6" s="44" customFormat="1" ht="15">
      <c r="A17" s="28"/>
      <c r="B17" s="15"/>
      <c r="C17" s="53" t="s">
        <v>50</v>
      </c>
      <c r="D17" s="53" t="s">
        <v>51</v>
      </c>
      <c r="E17" s="52" t="s">
        <v>14</v>
      </c>
      <c r="F17" s="17">
        <v>18.283999999999999</v>
      </c>
    </row>
    <row r="18" spans="1:6" s="44" customFormat="1" ht="15">
      <c r="A18" s="28"/>
      <c r="B18" s="15"/>
      <c r="C18" s="53" t="s">
        <v>323</v>
      </c>
      <c r="D18" s="53" t="s">
        <v>425</v>
      </c>
      <c r="E18" s="52" t="s">
        <v>14</v>
      </c>
      <c r="F18" s="17">
        <v>18.292000000000002</v>
      </c>
    </row>
    <row r="19" spans="1:6" s="44" customFormat="1" ht="15">
      <c r="A19" s="28"/>
      <c r="B19" s="15"/>
      <c r="C19" s="53" t="s">
        <v>428</v>
      </c>
      <c r="D19" s="53" t="s">
        <v>429</v>
      </c>
      <c r="E19" s="52" t="s">
        <v>14</v>
      </c>
      <c r="F19" s="17">
        <v>18.338000000000001</v>
      </c>
    </row>
    <row r="20" spans="1:6" s="44" customFormat="1" ht="15">
      <c r="A20" s="28"/>
      <c r="B20" s="15"/>
      <c r="C20" s="53" t="s">
        <v>301</v>
      </c>
      <c r="D20" s="53" t="s">
        <v>302</v>
      </c>
      <c r="E20" s="52" t="s">
        <v>14</v>
      </c>
      <c r="F20" s="17">
        <v>18.341999999999999</v>
      </c>
    </row>
    <row r="21" spans="1:6" s="44" customFormat="1" ht="15">
      <c r="A21" s="28"/>
      <c r="B21" s="15"/>
      <c r="C21" s="53" t="s">
        <v>264</v>
      </c>
      <c r="D21" s="53" t="s">
        <v>265</v>
      </c>
      <c r="E21" s="52" t="s">
        <v>14</v>
      </c>
      <c r="F21" s="17">
        <v>18.347000000000001</v>
      </c>
    </row>
    <row r="22" spans="1:6" s="44" customFormat="1" ht="15">
      <c r="A22" s="28"/>
      <c r="B22" s="15"/>
      <c r="C22" s="53" t="s">
        <v>375</v>
      </c>
      <c r="D22" s="53" t="s">
        <v>376</v>
      </c>
      <c r="E22" s="52" t="s">
        <v>14</v>
      </c>
      <c r="F22" s="17">
        <v>18.359000000000002</v>
      </c>
    </row>
    <row r="23" spans="1:6" s="44" customFormat="1" ht="15">
      <c r="A23" s="28"/>
      <c r="B23" s="15"/>
      <c r="C23" s="53" t="s">
        <v>342</v>
      </c>
      <c r="D23" s="53" t="s">
        <v>343</v>
      </c>
      <c r="E23" s="52" t="s">
        <v>14</v>
      </c>
      <c r="F23" s="17">
        <v>18.414000000000001</v>
      </c>
    </row>
    <row r="24" spans="1:6" s="44" customFormat="1" ht="15">
      <c r="A24" s="28"/>
      <c r="B24" s="15"/>
      <c r="C24" s="53" t="s">
        <v>312</v>
      </c>
      <c r="D24" s="53" t="s">
        <v>455</v>
      </c>
      <c r="E24" s="52" t="s">
        <v>14</v>
      </c>
      <c r="F24" s="17">
        <v>18.440000000000001</v>
      </c>
    </row>
    <row r="25" spans="1:6" s="44" customFormat="1" ht="15">
      <c r="A25" s="28"/>
      <c r="B25" s="15"/>
      <c r="C25" s="53" t="s">
        <v>245</v>
      </c>
      <c r="D25" s="53" t="s">
        <v>246</v>
      </c>
      <c r="E25" s="52" t="s">
        <v>14</v>
      </c>
      <c r="F25" s="17">
        <v>18.506</v>
      </c>
    </row>
    <row r="26" spans="1:6" s="44" customFormat="1" ht="15">
      <c r="A26" s="28"/>
      <c r="B26" s="15"/>
      <c r="C26" s="53" t="s">
        <v>404</v>
      </c>
      <c r="D26" s="53" t="s">
        <v>405</v>
      </c>
      <c r="E26" s="52" t="s">
        <v>14</v>
      </c>
      <c r="F26" s="17">
        <v>18.542999999999999</v>
      </c>
    </row>
    <row r="27" spans="1:6" s="44" customFormat="1" ht="15">
      <c r="A27" s="28"/>
      <c r="B27" s="15"/>
      <c r="C27" s="53" t="s">
        <v>385</v>
      </c>
      <c r="D27" s="53" t="s">
        <v>386</v>
      </c>
      <c r="E27" s="52" t="s">
        <v>14</v>
      </c>
      <c r="F27" s="17">
        <v>18.620999999999999</v>
      </c>
    </row>
    <row r="28" spans="1:6" s="44" customFormat="1" ht="15">
      <c r="A28" s="28"/>
      <c r="B28" s="15"/>
      <c r="C28" s="53" t="s">
        <v>387</v>
      </c>
      <c r="D28" s="53" t="s">
        <v>388</v>
      </c>
      <c r="E28" s="52" t="s">
        <v>14</v>
      </c>
      <c r="F28" s="17">
        <v>18.661000000000001</v>
      </c>
    </row>
    <row r="29" spans="1:6" s="44" customFormat="1" ht="15">
      <c r="A29" s="28"/>
      <c r="B29" s="15"/>
      <c r="C29" s="53" t="s">
        <v>285</v>
      </c>
      <c r="D29" s="53" t="s">
        <v>286</v>
      </c>
      <c r="E29" s="52" t="s">
        <v>14</v>
      </c>
      <c r="F29" s="17">
        <v>18.706</v>
      </c>
    </row>
    <row r="30" spans="1:6" s="44" customFormat="1" ht="15">
      <c r="A30" s="28"/>
      <c r="B30" s="15"/>
      <c r="C30" s="53" t="s">
        <v>252</v>
      </c>
      <c r="D30" s="53" t="s">
        <v>253</v>
      </c>
      <c r="E30" s="52" t="s">
        <v>14</v>
      </c>
      <c r="F30" s="17">
        <v>18.72</v>
      </c>
    </row>
    <row r="31" spans="1:6" s="44" customFormat="1" ht="15">
      <c r="A31" s="28"/>
      <c r="B31" s="15"/>
      <c r="C31" s="53" t="s">
        <v>426</v>
      </c>
      <c r="D31" s="53" t="s">
        <v>427</v>
      </c>
      <c r="E31" s="52" t="s">
        <v>14</v>
      </c>
      <c r="F31" s="17">
        <v>18.821000000000002</v>
      </c>
    </row>
    <row r="32" spans="1:6" s="44" customFormat="1" ht="15">
      <c r="A32" s="28"/>
      <c r="B32" s="15"/>
      <c r="C32" s="53" t="s">
        <v>40</v>
      </c>
      <c r="D32" s="53" t="s">
        <v>457</v>
      </c>
      <c r="E32" s="52" t="s">
        <v>14</v>
      </c>
      <c r="F32" s="17">
        <v>19.329000000000001</v>
      </c>
    </row>
    <row r="33" spans="1:6" s="44" customFormat="1" ht="15">
      <c r="A33" s="28"/>
      <c r="B33" s="15"/>
      <c r="C33" s="53" t="s">
        <v>241</v>
      </c>
      <c r="D33" s="53" t="s">
        <v>242</v>
      </c>
      <c r="E33" s="52" t="s">
        <v>14</v>
      </c>
      <c r="F33" s="17">
        <v>19.742000000000001</v>
      </c>
    </row>
    <row r="34" spans="1:6" s="44" customFormat="1" ht="15">
      <c r="A34" s="28"/>
      <c r="B34" s="15"/>
      <c r="C34" s="53" t="s">
        <v>283</v>
      </c>
      <c r="D34" s="53" t="s">
        <v>284</v>
      </c>
      <c r="E34" s="52" t="s">
        <v>14</v>
      </c>
      <c r="F34" s="17">
        <v>20.007000000000001</v>
      </c>
    </row>
    <row r="35" spans="1:6" s="44" customFormat="1" ht="15">
      <c r="A35" s="28"/>
      <c r="B35" s="15"/>
      <c r="C35" s="53" t="s">
        <v>237</v>
      </c>
      <c r="D35" s="53" t="s">
        <v>238</v>
      </c>
      <c r="E35" s="52" t="s">
        <v>14</v>
      </c>
      <c r="F35" s="17">
        <v>22.384</v>
      </c>
    </row>
    <row r="36" spans="1:6" s="44" customFormat="1" ht="15">
      <c r="A36" s="28"/>
      <c r="B36" s="15"/>
      <c r="C36" s="53" t="s">
        <v>338</v>
      </c>
      <c r="D36" s="53" t="s">
        <v>339</v>
      </c>
      <c r="E36" s="52" t="s">
        <v>14</v>
      </c>
      <c r="F36" s="17">
        <v>22.715</v>
      </c>
    </row>
    <row r="37" spans="1:6" s="44" customFormat="1" ht="15">
      <c r="A37" s="28"/>
      <c r="B37" s="15"/>
      <c r="C37" s="53" t="s">
        <v>411</v>
      </c>
      <c r="D37" s="53" t="s">
        <v>412</v>
      </c>
      <c r="E37" s="52" t="s">
        <v>14</v>
      </c>
      <c r="F37" s="17">
        <v>22.827000000000002</v>
      </c>
    </row>
    <row r="38" spans="1:6" s="44" customFormat="1" ht="15">
      <c r="A38" s="28"/>
      <c r="B38" s="15"/>
      <c r="C38" s="53" t="s">
        <v>303</v>
      </c>
      <c r="D38" s="53" t="s">
        <v>304</v>
      </c>
      <c r="E38" s="52" t="s">
        <v>14</v>
      </c>
      <c r="F38" s="17">
        <v>22.841000000000001</v>
      </c>
    </row>
    <row r="39" spans="1:6" s="44" customFormat="1" ht="15">
      <c r="A39" s="28"/>
      <c r="B39" s="15"/>
      <c r="C39" s="53" t="s">
        <v>396</v>
      </c>
      <c r="D39" s="53" t="s">
        <v>397</v>
      </c>
      <c r="E39" s="52" t="s">
        <v>14</v>
      </c>
      <c r="F39" s="17">
        <v>22.853000000000002</v>
      </c>
    </row>
    <row r="40" spans="1:6" s="44" customFormat="1" ht="15">
      <c r="A40" s="28"/>
      <c r="B40" s="15"/>
      <c r="C40" s="53" t="s">
        <v>379</v>
      </c>
      <c r="D40" s="53" t="s">
        <v>380</v>
      </c>
      <c r="E40" s="52" t="s">
        <v>14</v>
      </c>
      <c r="F40" s="17">
        <v>22.965</v>
      </c>
    </row>
    <row r="41" spans="1:6" s="44" customFormat="1" ht="15">
      <c r="A41" s="28"/>
      <c r="B41" s="15"/>
      <c r="C41" s="53" t="s">
        <v>291</v>
      </c>
      <c r="D41" s="53" t="s">
        <v>292</v>
      </c>
      <c r="E41" s="52" t="s">
        <v>14</v>
      </c>
      <c r="F41" s="17">
        <v>23.15</v>
      </c>
    </row>
    <row r="42" spans="1:6" s="44" customFormat="1" ht="15">
      <c r="A42" s="28"/>
      <c r="B42" s="15"/>
      <c r="C42" s="53" t="s">
        <v>358</v>
      </c>
      <c r="D42" s="53" t="s">
        <v>359</v>
      </c>
      <c r="E42" s="52" t="s">
        <v>14</v>
      </c>
      <c r="F42" s="17">
        <v>23.151</v>
      </c>
    </row>
    <row r="43" spans="1:6" s="44" customFormat="1" ht="15">
      <c r="A43" s="28"/>
      <c r="B43" s="15"/>
      <c r="C43" s="53" t="s">
        <v>334</v>
      </c>
      <c r="D43" s="53" t="s">
        <v>335</v>
      </c>
      <c r="E43" s="52" t="s">
        <v>14</v>
      </c>
      <c r="F43" s="17">
        <v>23.216999999999999</v>
      </c>
    </row>
    <row r="44" spans="1:6" s="44" customFormat="1" ht="15">
      <c r="A44" s="28"/>
      <c r="B44" s="15"/>
      <c r="C44" s="53" t="s">
        <v>243</v>
      </c>
      <c r="D44" s="53" t="s">
        <v>244</v>
      </c>
      <c r="E44" s="52" t="s">
        <v>14</v>
      </c>
      <c r="F44" s="17">
        <v>23.271999999999998</v>
      </c>
    </row>
    <row r="45" spans="1:6" s="44" customFormat="1" ht="15">
      <c r="A45" s="28"/>
      <c r="B45" s="15"/>
      <c r="C45" s="53" t="s">
        <v>266</v>
      </c>
      <c r="D45" s="53" t="s">
        <v>267</v>
      </c>
      <c r="E45" s="52" t="s">
        <v>14</v>
      </c>
      <c r="F45" s="17">
        <v>23.306999999999999</v>
      </c>
    </row>
    <row r="46" spans="1:6" s="44" customFormat="1" ht="15">
      <c r="A46" s="28"/>
      <c r="B46" s="15"/>
      <c r="C46" s="53" t="s">
        <v>50</v>
      </c>
      <c r="D46" s="53" t="s">
        <v>424</v>
      </c>
      <c r="E46" s="52" t="s">
        <v>14</v>
      </c>
      <c r="F46" s="17">
        <v>23.332999999999998</v>
      </c>
    </row>
    <row r="47" spans="1:6" s="44" customFormat="1" ht="15">
      <c r="A47" s="28"/>
      <c r="B47" s="15"/>
      <c r="C47" s="53" t="s">
        <v>449</v>
      </c>
      <c r="D47" s="53" t="s">
        <v>450</v>
      </c>
      <c r="E47" s="52" t="s">
        <v>14</v>
      </c>
      <c r="F47" s="17">
        <v>23.338000000000001</v>
      </c>
    </row>
    <row r="48" spans="1:6" s="44" customFormat="1" ht="15">
      <c r="A48" s="28"/>
      <c r="B48" s="15"/>
      <c r="C48" s="53" t="s">
        <v>289</v>
      </c>
      <c r="D48" s="53" t="s">
        <v>290</v>
      </c>
      <c r="E48" s="52" t="s">
        <v>14</v>
      </c>
      <c r="F48" s="17">
        <v>23.73</v>
      </c>
    </row>
    <row r="49" spans="1:6" s="44" customFormat="1" ht="15">
      <c r="A49" s="28"/>
      <c r="B49" s="15"/>
      <c r="C49" s="53" t="s">
        <v>377</v>
      </c>
      <c r="D49" s="53" t="s">
        <v>378</v>
      </c>
      <c r="E49" s="52" t="s">
        <v>14</v>
      </c>
      <c r="F49" s="17">
        <v>23.753</v>
      </c>
    </row>
    <row r="50" spans="1:6" s="44" customFormat="1" ht="15">
      <c r="A50" s="28"/>
      <c r="B50" s="15"/>
      <c r="C50" s="53" t="s">
        <v>325</v>
      </c>
      <c r="D50" s="53" t="s">
        <v>326</v>
      </c>
      <c r="E50" s="52" t="s">
        <v>14</v>
      </c>
      <c r="F50" s="17">
        <v>24</v>
      </c>
    </row>
    <row r="51" spans="1:6" s="44" customFormat="1" ht="15">
      <c r="A51" s="28"/>
      <c r="B51" s="15"/>
      <c r="C51" s="53" t="s">
        <v>287</v>
      </c>
      <c r="D51" s="53" t="s">
        <v>288</v>
      </c>
      <c r="E51" s="52" t="s">
        <v>14</v>
      </c>
      <c r="F51" s="17">
        <v>24.106999999999999</v>
      </c>
    </row>
    <row r="52" spans="1:6" s="44" customFormat="1" ht="15">
      <c r="A52" s="28"/>
      <c r="B52" s="15"/>
      <c r="C52" s="53" t="s">
        <v>439</v>
      </c>
      <c r="D52" s="53" t="s">
        <v>440</v>
      </c>
      <c r="E52" s="52" t="s">
        <v>14</v>
      </c>
      <c r="F52" s="17">
        <v>25.913</v>
      </c>
    </row>
    <row r="53" spans="1:6" s="44" customFormat="1" ht="15">
      <c r="A53" s="28"/>
      <c r="B53" s="15"/>
      <c r="C53" s="53" t="s">
        <v>36</v>
      </c>
      <c r="D53" s="53" t="s">
        <v>37</v>
      </c>
      <c r="E53" s="52" t="s">
        <v>14</v>
      </c>
      <c r="F53" s="17">
        <v>27.367000000000001</v>
      </c>
    </row>
    <row r="54" spans="1:6" s="44" customFormat="1" ht="15">
      <c r="A54" s="28"/>
      <c r="B54" s="15"/>
      <c r="C54" s="53" t="s">
        <v>430</v>
      </c>
      <c r="D54" s="53" t="s">
        <v>431</v>
      </c>
      <c r="E54" s="52" t="s">
        <v>14</v>
      </c>
      <c r="F54" s="17">
        <v>27.648</v>
      </c>
    </row>
    <row r="55" spans="1:6" s="44" customFormat="1" ht="15">
      <c r="A55" s="28"/>
      <c r="B55" s="15"/>
      <c r="C55" s="53" t="s">
        <v>315</v>
      </c>
      <c r="D55" s="53" t="s">
        <v>316</v>
      </c>
      <c r="E55" s="52" t="s">
        <v>14</v>
      </c>
      <c r="F55" s="17">
        <v>28.027000000000001</v>
      </c>
    </row>
    <row r="56" spans="1:6" s="44" customFormat="1" ht="15">
      <c r="A56" s="28"/>
      <c r="B56" s="15"/>
      <c r="C56" s="53" t="s">
        <v>222</v>
      </c>
      <c r="D56" s="53" t="s">
        <v>223</v>
      </c>
      <c r="E56" s="52" t="s">
        <v>14</v>
      </c>
      <c r="F56" s="17">
        <v>28.434000000000001</v>
      </c>
    </row>
    <row r="57" spans="1:6" s="44" customFormat="1" ht="15">
      <c r="A57" s="28"/>
      <c r="B57" s="15"/>
      <c r="C57" s="53" t="s">
        <v>352</v>
      </c>
      <c r="D57" s="53" t="s">
        <v>353</v>
      </c>
      <c r="E57" s="52" t="s">
        <v>14</v>
      </c>
      <c r="F57" s="17">
        <v>50</v>
      </c>
    </row>
    <row r="58" spans="1:6" s="44" customFormat="1" ht="15">
      <c r="A58" s="28"/>
      <c r="B58" s="15"/>
      <c r="C58" s="53" t="s">
        <v>38</v>
      </c>
      <c r="D58" s="53" t="s">
        <v>39</v>
      </c>
      <c r="E58" s="52" t="s">
        <v>14</v>
      </c>
      <c r="F58" s="17">
        <v>100</v>
      </c>
    </row>
    <row r="59" spans="1:6" s="44" customFormat="1" ht="15">
      <c r="A59" s="28"/>
      <c r="B59" s="15"/>
      <c r="C59" s="53" t="s">
        <v>295</v>
      </c>
      <c r="D59" s="53" t="s">
        <v>296</v>
      </c>
      <c r="E59" s="52" t="s">
        <v>14</v>
      </c>
      <c r="F59" s="17">
        <v>100</v>
      </c>
    </row>
    <row r="60" spans="1:6" s="44" customFormat="1" ht="15">
      <c r="A60" s="28"/>
      <c r="B60" s="15"/>
      <c r="C60" s="53" t="s">
        <v>344</v>
      </c>
      <c r="D60" s="53" t="s">
        <v>345</v>
      </c>
      <c r="E60" s="52" t="s">
        <v>14</v>
      </c>
      <c r="F60" s="17">
        <v>100</v>
      </c>
    </row>
    <row r="61" spans="1:6" s="44" customFormat="1" ht="15">
      <c r="A61" s="28"/>
      <c r="B61" s="15"/>
      <c r="C61" s="53" t="s">
        <v>346</v>
      </c>
      <c r="D61" s="53" t="s">
        <v>347</v>
      </c>
      <c r="E61" s="52" t="s">
        <v>14</v>
      </c>
      <c r="F61" s="17">
        <v>100</v>
      </c>
    </row>
    <row r="62" spans="1:6" s="44" customFormat="1" ht="15">
      <c r="A62" s="28"/>
      <c r="B62" s="15"/>
      <c r="C62" s="53" t="s">
        <v>364</v>
      </c>
      <c r="D62" s="53" t="s">
        <v>365</v>
      </c>
      <c r="E62" s="52" t="s">
        <v>14</v>
      </c>
      <c r="F62" s="17">
        <v>100</v>
      </c>
    </row>
  </sheetData>
  <sortState ref="A4:G62">
    <sortCondition ref="F4:F62"/>
  </sortState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</sheetPr>
  <dimension ref="A1:H52"/>
  <sheetViews>
    <sheetView topLeftCell="A29" workbookViewId="0">
      <selection activeCell="D16" sqref="D16"/>
    </sheetView>
  </sheetViews>
  <sheetFormatPr defaultColWidth="7.5703125" defaultRowHeight="12.75"/>
  <cols>
    <col min="1" max="1" width="3.85546875" style="28" customWidth="1"/>
    <col min="2" max="2" width="6.140625" style="15" customWidth="1"/>
    <col min="3" max="3" width="26.5703125" style="16" customWidth="1"/>
    <col min="4" max="4" width="31.140625" style="16" customWidth="1"/>
    <col min="5" max="5" width="6.42578125" style="16" customWidth="1"/>
    <col min="6" max="6" width="10.42578125" style="17" hidden="1" customWidth="1"/>
    <col min="7" max="7" width="10.42578125" style="18" customWidth="1"/>
    <col min="8" max="8" width="8.5703125" style="44" bestFit="1" customWidth="1"/>
    <col min="9" max="16384" width="7.5703125" style="16"/>
  </cols>
  <sheetData>
    <row r="1" spans="1:8" ht="15.75" customHeight="1">
      <c r="C1" s="16" t="s">
        <v>25</v>
      </c>
    </row>
    <row r="2" spans="1:8" ht="15.75" customHeight="1">
      <c r="C2" s="16" t="s">
        <v>18</v>
      </c>
      <c r="F2" s="25"/>
      <c r="G2" s="45"/>
    </row>
    <row r="3" spans="1:8" ht="15.75" customHeight="1">
      <c r="B3" s="27" t="s">
        <v>3</v>
      </c>
      <c r="C3" s="15" t="s">
        <v>0</v>
      </c>
      <c r="D3" s="15" t="s">
        <v>1</v>
      </c>
      <c r="E3" s="15"/>
      <c r="F3" s="17" t="s">
        <v>6</v>
      </c>
      <c r="G3" s="18" t="s">
        <v>7</v>
      </c>
    </row>
    <row r="4" spans="1:8" ht="15">
      <c r="A4" s="81">
        <v>1</v>
      </c>
      <c r="B4" s="82">
        <v>98</v>
      </c>
      <c r="C4" s="79" t="s">
        <v>312</v>
      </c>
      <c r="D4" s="79" t="s">
        <v>455</v>
      </c>
      <c r="E4" s="69" t="s">
        <v>14</v>
      </c>
      <c r="F4" s="67">
        <v>18.440000000000001</v>
      </c>
      <c r="G4" s="83">
        <v>18.155999999999999</v>
      </c>
      <c r="H4" s="124">
        <v>725</v>
      </c>
    </row>
    <row r="5" spans="1:8" ht="15">
      <c r="A5" s="81">
        <v>2</v>
      </c>
      <c r="B5" s="82">
        <v>78</v>
      </c>
      <c r="C5" s="79" t="s">
        <v>404</v>
      </c>
      <c r="D5" s="79" t="s">
        <v>405</v>
      </c>
      <c r="E5" s="69" t="s">
        <v>14</v>
      </c>
      <c r="F5" s="67">
        <v>18.542999999999999</v>
      </c>
      <c r="G5" s="83">
        <v>18.170000000000002</v>
      </c>
      <c r="H5" s="124">
        <v>600</v>
      </c>
    </row>
    <row r="6" spans="1:8" ht="15">
      <c r="A6" s="81">
        <v>3</v>
      </c>
      <c r="B6" s="82">
        <v>72</v>
      </c>
      <c r="C6" s="79" t="s">
        <v>391</v>
      </c>
      <c r="D6" s="79" t="s">
        <v>392</v>
      </c>
      <c r="E6" s="69" t="s">
        <v>14</v>
      </c>
      <c r="F6" s="67">
        <v>17.945</v>
      </c>
      <c r="G6" s="83">
        <v>18.175000000000001</v>
      </c>
      <c r="H6" s="124">
        <v>475</v>
      </c>
    </row>
    <row r="7" spans="1:8" ht="15">
      <c r="A7" s="81">
        <v>4</v>
      </c>
      <c r="B7" s="82">
        <v>84</v>
      </c>
      <c r="C7" s="79" t="s">
        <v>50</v>
      </c>
      <c r="D7" s="79" t="s">
        <v>424</v>
      </c>
      <c r="E7" s="69" t="s">
        <v>14</v>
      </c>
      <c r="F7" s="67">
        <v>23.332999999999998</v>
      </c>
      <c r="G7" s="83">
        <v>18.204999999999998</v>
      </c>
      <c r="H7" s="124">
        <v>350</v>
      </c>
    </row>
    <row r="8" spans="1:8" ht="15">
      <c r="A8" s="81">
        <v>5</v>
      </c>
      <c r="B8" s="82">
        <v>65</v>
      </c>
      <c r="C8" s="79" t="s">
        <v>377</v>
      </c>
      <c r="D8" s="79" t="s">
        <v>378</v>
      </c>
      <c r="E8" s="69" t="s">
        <v>14</v>
      </c>
      <c r="F8" s="67">
        <v>23.753</v>
      </c>
      <c r="G8" s="83">
        <v>18.227</v>
      </c>
      <c r="H8" s="124">
        <v>225</v>
      </c>
    </row>
    <row r="9" spans="1:8" ht="15">
      <c r="A9" s="81">
        <v>6</v>
      </c>
      <c r="B9" s="82">
        <v>100</v>
      </c>
      <c r="C9" s="79" t="s">
        <v>40</v>
      </c>
      <c r="D9" s="79" t="s">
        <v>457</v>
      </c>
      <c r="E9" s="69" t="s">
        <v>14</v>
      </c>
      <c r="F9" s="67">
        <v>19.329000000000001</v>
      </c>
      <c r="G9" s="83">
        <v>18.259</v>
      </c>
      <c r="H9" s="124">
        <v>125</v>
      </c>
    </row>
    <row r="10" spans="1:8" ht="15">
      <c r="A10" s="28">
        <v>7</v>
      </c>
      <c r="B10" s="15">
        <v>70</v>
      </c>
      <c r="C10" s="53" t="s">
        <v>387</v>
      </c>
      <c r="D10" s="53" t="s">
        <v>388</v>
      </c>
      <c r="E10" s="52" t="s">
        <v>14</v>
      </c>
      <c r="F10" s="17">
        <v>18.661000000000001</v>
      </c>
      <c r="G10" s="18">
        <v>18.367000000000001</v>
      </c>
    </row>
    <row r="11" spans="1:8" ht="15">
      <c r="A11" s="28">
        <v>8</v>
      </c>
      <c r="B11" s="15">
        <v>40</v>
      </c>
      <c r="C11" s="53" t="s">
        <v>310</v>
      </c>
      <c r="D11" s="53" t="s">
        <v>311</v>
      </c>
      <c r="E11" s="52" t="s">
        <v>14</v>
      </c>
      <c r="F11" s="17">
        <v>18.119</v>
      </c>
      <c r="G11" s="18">
        <v>18.442</v>
      </c>
    </row>
    <row r="12" spans="1:8" ht="15">
      <c r="A12" s="28">
        <v>9</v>
      </c>
      <c r="B12" s="15">
        <v>34</v>
      </c>
      <c r="C12" s="53" t="s">
        <v>297</v>
      </c>
      <c r="D12" s="53" t="s">
        <v>298</v>
      </c>
      <c r="E12" s="52" t="s">
        <v>14</v>
      </c>
      <c r="F12" s="17">
        <v>18.145</v>
      </c>
      <c r="G12" s="18">
        <v>18.585000000000001</v>
      </c>
    </row>
    <row r="13" spans="1:8" ht="15">
      <c r="A13" s="28">
        <v>10</v>
      </c>
      <c r="B13" s="15">
        <v>28</v>
      </c>
      <c r="C13" s="53" t="s">
        <v>285</v>
      </c>
      <c r="D13" s="53" t="s">
        <v>286</v>
      </c>
      <c r="E13" s="52" t="s">
        <v>14</v>
      </c>
      <c r="F13" s="17">
        <v>18.706</v>
      </c>
      <c r="G13" s="18">
        <v>18.588000000000001</v>
      </c>
    </row>
    <row r="14" spans="1:8" ht="15">
      <c r="A14" s="28">
        <v>11</v>
      </c>
      <c r="B14" s="15">
        <v>23</v>
      </c>
      <c r="C14" s="53" t="s">
        <v>264</v>
      </c>
      <c r="D14" s="53" t="s">
        <v>265</v>
      </c>
      <c r="E14" s="52" t="s">
        <v>14</v>
      </c>
      <c r="F14" s="17">
        <v>18.347000000000001</v>
      </c>
      <c r="G14" s="18">
        <v>18.606000000000002</v>
      </c>
    </row>
    <row r="15" spans="1:8" ht="15">
      <c r="A15" s="28">
        <v>12</v>
      </c>
      <c r="B15" s="15">
        <v>86</v>
      </c>
      <c r="C15" s="53" t="s">
        <v>426</v>
      </c>
      <c r="D15" s="53" t="s">
        <v>427</v>
      </c>
      <c r="E15" s="52" t="s">
        <v>14</v>
      </c>
      <c r="F15" s="17">
        <v>18.821000000000002</v>
      </c>
      <c r="G15" s="18">
        <v>18.652000000000001</v>
      </c>
    </row>
    <row r="16" spans="1:8" ht="15">
      <c r="A16" s="28">
        <v>13</v>
      </c>
      <c r="B16" s="15">
        <v>29</v>
      </c>
      <c r="C16" s="53" t="s">
        <v>287</v>
      </c>
      <c r="D16" s="53" t="s">
        <v>288</v>
      </c>
      <c r="E16" s="52" t="s">
        <v>14</v>
      </c>
      <c r="F16" s="17">
        <v>24.106999999999999</v>
      </c>
      <c r="G16" s="18">
        <v>18.710999999999999</v>
      </c>
    </row>
    <row r="17" spans="1:7" ht="15">
      <c r="A17" s="28">
        <v>14</v>
      </c>
      <c r="B17" s="15">
        <v>45</v>
      </c>
      <c r="C17" s="53" t="s">
        <v>325</v>
      </c>
      <c r="D17" s="53" t="s">
        <v>326</v>
      </c>
      <c r="E17" s="52" t="s">
        <v>14</v>
      </c>
      <c r="F17" s="17">
        <v>24</v>
      </c>
      <c r="G17" s="18">
        <v>18.736999999999998</v>
      </c>
    </row>
    <row r="18" spans="1:7" ht="15">
      <c r="A18" s="28">
        <v>15</v>
      </c>
      <c r="B18" s="15">
        <v>85</v>
      </c>
      <c r="C18" s="53" t="s">
        <v>323</v>
      </c>
      <c r="D18" s="53" t="s">
        <v>425</v>
      </c>
      <c r="E18" s="52" t="s">
        <v>14</v>
      </c>
      <c r="F18" s="17">
        <v>18.292000000000002</v>
      </c>
      <c r="G18" s="18">
        <v>18.782</v>
      </c>
    </row>
    <row r="19" spans="1:7" ht="15">
      <c r="A19" s="28">
        <v>16</v>
      </c>
      <c r="B19" s="15">
        <v>69</v>
      </c>
      <c r="C19" s="53" t="s">
        <v>385</v>
      </c>
      <c r="D19" s="53" t="s">
        <v>386</v>
      </c>
      <c r="E19" s="52" t="s">
        <v>14</v>
      </c>
      <c r="F19" s="17">
        <v>18.620999999999999</v>
      </c>
      <c r="G19" s="18">
        <v>19.754000000000001</v>
      </c>
    </row>
    <row r="20" spans="1:7" ht="15">
      <c r="A20" s="28">
        <v>17</v>
      </c>
      <c r="B20" s="15">
        <v>88</v>
      </c>
      <c r="C20" s="53" t="s">
        <v>430</v>
      </c>
      <c r="D20" s="53" t="s">
        <v>431</v>
      </c>
      <c r="E20" s="52" t="s">
        <v>14</v>
      </c>
      <c r="F20" s="17">
        <v>27.648</v>
      </c>
      <c r="G20" s="18">
        <v>19.957999999999998</v>
      </c>
    </row>
    <row r="21" spans="1:7" ht="15">
      <c r="A21" s="28">
        <v>18</v>
      </c>
      <c r="B21" s="15">
        <v>68</v>
      </c>
      <c r="C21" s="53" t="s">
        <v>383</v>
      </c>
      <c r="D21" s="53" t="s">
        <v>384</v>
      </c>
      <c r="E21" s="52" t="s">
        <v>14</v>
      </c>
      <c r="F21" s="17">
        <v>17.007999999999999</v>
      </c>
      <c r="G21" s="18">
        <v>21.963999999999999</v>
      </c>
    </row>
    <row r="22" spans="1:7" ht="15">
      <c r="A22" s="28">
        <v>19</v>
      </c>
      <c r="B22" s="15">
        <v>99</v>
      </c>
      <c r="C22" s="53" t="s">
        <v>315</v>
      </c>
      <c r="D22" s="53" t="s">
        <v>456</v>
      </c>
      <c r="E22" s="52" t="s">
        <v>14</v>
      </c>
      <c r="F22" s="17">
        <v>17.367999999999999</v>
      </c>
      <c r="G22" s="18">
        <v>22.03</v>
      </c>
    </row>
    <row r="23" spans="1:7" ht="15">
      <c r="A23" s="28">
        <v>20</v>
      </c>
      <c r="B23" s="15">
        <v>1</v>
      </c>
      <c r="C23" s="53" t="s">
        <v>36</v>
      </c>
      <c r="D23" s="53" t="s">
        <v>37</v>
      </c>
      <c r="E23" s="52" t="s">
        <v>14</v>
      </c>
      <c r="F23" s="17">
        <v>27.367000000000001</v>
      </c>
      <c r="G23" s="18">
        <v>22.506</v>
      </c>
    </row>
    <row r="24" spans="1:7" ht="15">
      <c r="A24" s="28">
        <v>21</v>
      </c>
      <c r="B24" s="15">
        <v>14</v>
      </c>
      <c r="C24" s="53" t="s">
        <v>243</v>
      </c>
      <c r="D24" s="53" t="s">
        <v>244</v>
      </c>
      <c r="E24" s="52" t="s">
        <v>14</v>
      </c>
      <c r="F24" s="17">
        <v>23.271999999999998</v>
      </c>
      <c r="G24" s="18">
        <v>22.577999999999999</v>
      </c>
    </row>
    <row r="25" spans="1:7" ht="15">
      <c r="A25" s="28">
        <v>22</v>
      </c>
      <c r="B25" s="15">
        <v>49</v>
      </c>
      <c r="C25" s="53" t="s">
        <v>336</v>
      </c>
      <c r="D25" s="53" t="s">
        <v>337</v>
      </c>
      <c r="E25" s="52" t="s">
        <v>14</v>
      </c>
      <c r="F25" s="17">
        <v>17.221</v>
      </c>
      <c r="G25" s="18">
        <v>22.593</v>
      </c>
    </row>
    <row r="26" spans="1:7" ht="15">
      <c r="A26" s="28">
        <v>23</v>
      </c>
      <c r="B26" s="15">
        <v>25</v>
      </c>
      <c r="C26" s="53" t="s">
        <v>274</v>
      </c>
      <c r="D26" s="53" t="s">
        <v>275</v>
      </c>
      <c r="E26" s="52" t="s">
        <v>14</v>
      </c>
      <c r="F26" s="17">
        <v>17.701000000000001</v>
      </c>
      <c r="G26" s="18">
        <v>22.61</v>
      </c>
    </row>
    <row r="27" spans="1:7" ht="15">
      <c r="A27" s="28">
        <v>24</v>
      </c>
      <c r="B27" s="15">
        <v>46</v>
      </c>
      <c r="C27" s="53" t="s">
        <v>327</v>
      </c>
      <c r="D27" s="53" t="s">
        <v>328</v>
      </c>
      <c r="E27" s="52" t="s">
        <v>14</v>
      </c>
      <c r="F27" s="17">
        <v>17.645</v>
      </c>
      <c r="G27" s="18">
        <v>22.756</v>
      </c>
    </row>
    <row r="28" spans="1:7" ht="15">
      <c r="A28" s="28">
        <v>25</v>
      </c>
      <c r="B28" s="15">
        <v>52</v>
      </c>
      <c r="C28" s="53" t="s">
        <v>342</v>
      </c>
      <c r="D28" s="53" t="s">
        <v>343</v>
      </c>
      <c r="E28" s="52" t="s">
        <v>14</v>
      </c>
      <c r="F28" s="17">
        <v>18.414000000000001</v>
      </c>
      <c r="G28" s="18">
        <v>22.792000000000002</v>
      </c>
    </row>
    <row r="29" spans="1:7" ht="15">
      <c r="A29" s="28">
        <v>26</v>
      </c>
      <c r="B29" s="15">
        <v>62</v>
      </c>
      <c r="C29" s="53" t="s">
        <v>372</v>
      </c>
      <c r="D29" s="53" t="s">
        <v>371</v>
      </c>
      <c r="E29" s="52" t="s">
        <v>14</v>
      </c>
      <c r="F29" s="17">
        <v>18.079000000000001</v>
      </c>
      <c r="G29" s="18">
        <v>22.803000000000001</v>
      </c>
    </row>
    <row r="30" spans="1:7" ht="15">
      <c r="A30" s="28">
        <v>27</v>
      </c>
      <c r="B30" s="15">
        <v>37</v>
      </c>
      <c r="C30" s="53" t="s">
        <v>303</v>
      </c>
      <c r="D30" s="53" t="s">
        <v>304</v>
      </c>
      <c r="E30" s="52" t="s">
        <v>14</v>
      </c>
      <c r="F30" s="17">
        <v>22.841000000000001</v>
      </c>
      <c r="G30" s="18">
        <v>22.84</v>
      </c>
    </row>
    <row r="31" spans="1:7" ht="15">
      <c r="A31" s="28">
        <v>28</v>
      </c>
      <c r="B31" s="15">
        <v>19</v>
      </c>
      <c r="C31" s="53" t="s">
        <v>254</v>
      </c>
      <c r="D31" s="53" t="s">
        <v>255</v>
      </c>
      <c r="E31" s="52" t="s">
        <v>14</v>
      </c>
      <c r="F31" s="17">
        <v>17.867999999999999</v>
      </c>
      <c r="G31" s="18">
        <v>22.85</v>
      </c>
    </row>
    <row r="32" spans="1:7" ht="15">
      <c r="A32" s="28">
        <v>29</v>
      </c>
      <c r="B32" s="15">
        <v>95</v>
      </c>
      <c r="C32" s="53" t="s">
        <v>449</v>
      </c>
      <c r="D32" s="53" t="s">
        <v>450</v>
      </c>
      <c r="E32" s="52" t="s">
        <v>14</v>
      </c>
      <c r="F32" s="17">
        <v>23.338000000000001</v>
      </c>
      <c r="G32" s="18">
        <v>22.93</v>
      </c>
    </row>
    <row r="33" spans="1:7" ht="15">
      <c r="A33" s="28">
        <v>30</v>
      </c>
      <c r="B33" s="15">
        <v>96</v>
      </c>
      <c r="C33" s="53" t="s">
        <v>319</v>
      </c>
      <c r="D33" s="53" t="s">
        <v>452</v>
      </c>
      <c r="E33" s="52" t="s">
        <v>14</v>
      </c>
      <c r="F33" s="17">
        <v>18.21</v>
      </c>
      <c r="G33" s="18">
        <v>22.942</v>
      </c>
    </row>
    <row r="34" spans="1:7" ht="15">
      <c r="A34" s="28">
        <v>31</v>
      </c>
      <c r="B34" s="15">
        <v>36</v>
      </c>
      <c r="C34" s="53" t="s">
        <v>301</v>
      </c>
      <c r="D34" s="53" t="s">
        <v>302</v>
      </c>
      <c r="E34" s="52" t="s">
        <v>14</v>
      </c>
      <c r="F34" s="17">
        <v>18.341999999999999</v>
      </c>
      <c r="G34" s="18">
        <v>23.164999999999999</v>
      </c>
    </row>
    <row r="35" spans="1:7" ht="15">
      <c r="A35" s="28">
        <v>32</v>
      </c>
      <c r="B35" s="15">
        <v>43</v>
      </c>
      <c r="C35" s="53" t="s">
        <v>315</v>
      </c>
      <c r="D35" s="53" t="s">
        <v>316</v>
      </c>
      <c r="E35" s="52" t="s">
        <v>14</v>
      </c>
      <c r="F35" s="17">
        <v>28.027000000000001</v>
      </c>
      <c r="G35" s="18">
        <v>23.285</v>
      </c>
    </row>
    <row r="36" spans="1:7" ht="15">
      <c r="A36" s="28">
        <v>33</v>
      </c>
      <c r="B36" s="15">
        <v>76</v>
      </c>
      <c r="C36" s="53" t="s">
        <v>398</v>
      </c>
      <c r="D36" s="53" t="s">
        <v>399</v>
      </c>
      <c r="E36" s="52" t="s">
        <v>14</v>
      </c>
      <c r="F36" s="17">
        <v>18.154</v>
      </c>
      <c r="G36" s="18">
        <v>23.3</v>
      </c>
    </row>
    <row r="37" spans="1:7" ht="15">
      <c r="A37" s="28">
        <v>34</v>
      </c>
      <c r="B37" s="15">
        <v>6</v>
      </c>
      <c r="C37" s="53" t="s">
        <v>222</v>
      </c>
      <c r="D37" s="53" t="s">
        <v>223</v>
      </c>
      <c r="E37" s="52" t="s">
        <v>14</v>
      </c>
      <c r="F37" s="17">
        <v>28.434000000000001</v>
      </c>
      <c r="G37" s="18">
        <v>23.456</v>
      </c>
    </row>
    <row r="38" spans="1:7" ht="15">
      <c r="A38" s="28">
        <v>35</v>
      </c>
      <c r="B38" s="15">
        <v>13</v>
      </c>
      <c r="C38" s="53" t="s">
        <v>241</v>
      </c>
      <c r="D38" s="53" t="s">
        <v>242</v>
      </c>
      <c r="E38" s="52" t="s">
        <v>14</v>
      </c>
      <c r="F38" s="17">
        <v>19.742000000000001</v>
      </c>
      <c r="G38" s="18">
        <v>23.492000000000001</v>
      </c>
    </row>
    <row r="39" spans="1:7" ht="15">
      <c r="A39" s="28">
        <v>36</v>
      </c>
      <c r="B39" s="15">
        <v>18</v>
      </c>
      <c r="C39" s="53" t="s">
        <v>252</v>
      </c>
      <c r="D39" s="53" t="s">
        <v>253</v>
      </c>
      <c r="E39" s="52" t="s">
        <v>14</v>
      </c>
      <c r="F39" s="17">
        <v>18.72</v>
      </c>
      <c r="G39" s="18">
        <v>23.635000000000002</v>
      </c>
    </row>
    <row r="40" spans="1:7" ht="15">
      <c r="A40" s="28">
        <v>37</v>
      </c>
      <c r="B40" s="15">
        <v>27</v>
      </c>
      <c r="C40" s="53" t="s">
        <v>283</v>
      </c>
      <c r="D40" s="53" t="s">
        <v>284</v>
      </c>
      <c r="E40" s="52" t="s">
        <v>14</v>
      </c>
      <c r="F40" s="17">
        <v>20.007000000000001</v>
      </c>
      <c r="G40" s="18">
        <v>23.765999999999998</v>
      </c>
    </row>
    <row r="41" spans="1:7" ht="15">
      <c r="A41" s="28">
        <v>38</v>
      </c>
      <c r="B41" s="15">
        <v>75</v>
      </c>
      <c r="C41" s="53" t="s">
        <v>396</v>
      </c>
      <c r="D41" s="53" t="s">
        <v>397</v>
      </c>
      <c r="E41" s="52" t="s">
        <v>14</v>
      </c>
      <c r="F41" s="17">
        <v>22.853000000000002</v>
      </c>
      <c r="G41" s="18">
        <v>27.558</v>
      </c>
    </row>
    <row r="42" spans="1:7" ht="15">
      <c r="A42" s="28">
        <v>39</v>
      </c>
      <c r="B42" s="15">
        <v>15</v>
      </c>
      <c r="C42" s="53" t="s">
        <v>245</v>
      </c>
      <c r="D42" s="53" t="s">
        <v>246</v>
      </c>
      <c r="E42" s="52" t="s">
        <v>14</v>
      </c>
      <c r="F42" s="17">
        <v>18.506</v>
      </c>
      <c r="G42" s="18">
        <v>28.763999999999999</v>
      </c>
    </row>
    <row r="43" spans="1:7" ht="15">
      <c r="A43" s="28">
        <v>40</v>
      </c>
      <c r="B43" s="15">
        <v>67</v>
      </c>
      <c r="C43" s="53" t="s">
        <v>381</v>
      </c>
      <c r="D43" s="53" t="s">
        <v>382</v>
      </c>
      <c r="E43" s="52" t="s">
        <v>14</v>
      </c>
      <c r="F43" s="17">
        <v>17.326000000000001</v>
      </c>
      <c r="G43" s="18">
        <v>32.762999999999998</v>
      </c>
    </row>
    <row r="44" spans="1:7" ht="15">
      <c r="A44" s="28">
        <v>41</v>
      </c>
      <c r="B44" s="15">
        <v>4</v>
      </c>
      <c r="C44" s="53" t="s">
        <v>1480</v>
      </c>
      <c r="D44" s="53" t="s">
        <v>43</v>
      </c>
      <c r="E44" s="52" t="s">
        <v>14</v>
      </c>
      <c r="F44" s="17">
        <v>17.329000000000001</v>
      </c>
      <c r="G44" s="18">
        <v>50</v>
      </c>
    </row>
    <row r="45" spans="1:7" ht="15">
      <c r="A45" s="28">
        <v>42</v>
      </c>
      <c r="B45" s="15">
        <v>2</v>
      </c>
      <c r="C45" s="53" t="s">
        <v>38</v>
      </c>
      <c r="D45" s="53" t="s">
        <v>39</v>
      </c>
      <c r="E45" s="52" t="s">
        <v>14</v>
      </c>
      <c r="F45" s="17">
        <v>100</v>
      </c>
      <c r="G45" s="18">
        <v>100</v>
      </c>
    </row>
    <row r="46" spans="1:7" ht="15">
      <c r="A46" s="28">
        <v>43</v>
      </c>
      <c r="B46" s="15">
        <v>33</v>
      </c>
      <c r="C46" s="53" t="s">
        <v>295</v>
      </c>
      <c r="D46" s="53" t="s">
        <v>296</v>
      </c>
      <c r="E46" s="52" t="s">
        <v>14</v>
      </c>
      <c r="F46" s="17">
        <v>100</v>
      </c>
      <c r="G46" s="18">
        <v>100</v>
      </c>
    </row>
    <row r="47" spans="1:7" ht="15">
      <c r="A47" s="28">
        <v>44</v>
      </c>
      <c r="B47" s="15">
        <v>48</v>
      </c>
      <c r="C47" s="53" t="s">
        <v>334</v>
      </c>
      <c r="D47" s="53" t="s">
        <v>335</v>
      </c>
      <c r="E47" s="52" t="s">
        <v>14</v>
      </c>
      <c r="F47" s="17">
        <v>23.216999999999999</v>
      </c>
      <c r="G47" s="18">
        <v>100</v>
      </c>
    </row>
    <row r="48" spans="1:7" ht="15">
      <c r="A48" s="28">
        <v>45</v>
      </c>
      <c r="B48" s="15">
        <v>53</v>
      </c>
      <c r="C48" s="53" t="s">
        <v>344</v>
      </c>
      <c r="D48" s="53" t="s">
        <v>345</v>
      </c>
      <c r="E48" s="52" t="s">
        <v>14</v>
      </c>
      <c r="F48" s="17">
        <v>100</v>
      </c>
      <c r="G48" s="18">
        <v>100</v>
      </c>
    </row>
    <row r="49" spans="1:7" ht="15">
      <c r="A49" s="28">
        <v>46</v>
      </c>
      <c r="B49" s="15">
        <v>54</v>
      </c>
      <c r="C49" s="53" t="s">
        <v>346</v>
      </c>
      <c r="D49" s="53" t="s">
        <v>347</v>
      </c>
      <c r="E49" s="52" t="s">
        <v>14</v>
      </c>
      <c r="F49" s="17">
        <v>100</v>
      </c>
      <c r="G49" s="18">
        <v>100</v>
      </c>
    </row>
    <row r="50" spans="1:7" ht="15">
      <c r="A50" s="28">
        <v>47</v>
      </c>
      <c r="B50" s="15">
        <v>56</v>
      </c>
      <c r="C50" s="53" t="s">
        <v>352</v>
      </c>
      <c r="D50" s="53" t="s">
        <v>353</v>
      </c>
      <c r="E50" s="52" t="s">
        <v>14</v>
      </c>
      <c r="F50" s="17">
        <v>50</v>
      </c>
      <c r="G50" s="18">
        <v>100</v>
      </c>
    </row>
    <row r="51" spans="1:7" ht="15">
      <c r="A51" s="28">
        <v>48</v>
      </c>
      <c r="B51" s="15">
        <v>59</v>
      </c>
      <c r="C51" s="53" t="s">
        <v>364</v>
      </c>
      <c r="D51" s="53" t="s">
        <v>365</v>
      </c>
      <c r="E51" s="52" t="s">
        <v>14</v>
      </c>
      <c r="F51" s="17">
        <v>100</v>
      </c>
      <c r="G51" s="18">
        <v>100</v>
      </c>
    </row>
    <row r="52" spans="1:7" ht="15">
      <c r="A52" s="28">
        <v>49</v>
      </c>
      <c r="B52" s="15">
        <v>91</v>
      </c>
      <c r="C52" s="53" t="s">
        <v>439</v>
      </c>
      <c r="D52" s="53" t="s">
        <v>440</v>
      </c>
      <c r="E52" s="52" t="s">
        <v>14</v>
      </c>
      <c r="F52" s="17">
        <v>25.913</v>
      </c>
      <c r="G52" s="18">
        <v>100</v>
      </c>
    </row>
  </sheetData>
  <sortState ref="A4:H52">
    <sortCondition ref="G4:G52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1:O129"/>
  <sheetViews>
    <sheetView workbookViewId="0">
      <selection activeCell="D15" sqref="D15"/>
    </sheetView>
  </sheetViews>
  <sheetFormatPr defaultColWidth="7.5703125" defaultRowHeight="12.75"/>
  <cols>
    <col min="1" max="1" width="3.85546875" style="28" customWidth="1"/>
    <col min="2" max="2" width="6.140625" style="15" customWidth="1"/>
    <col min="3" max="3" width="26.5703125" style="16" customWidth="1"/>
    <col min="4" max="4" width="31.140625" style="16" customWidth="1"/>
    <col min="5" max="5" width="10.42578125" style="17" customWidth="1"/>
    <col min="6" max="6" width="4.140625" style="186" customWidth="1"/>
    <col min="7" max="7" width="8.5703125" style="188" bestFit="1" customWidth="1"/>
    <col min="8" max="8" width="8.140625" style="18" customWidth="1"/>
    <col min="9" max="9" width="3.85546875" style="18" customWidth="1"/>
    <col min="10" max="10" width="8.5703125" style="18" bestFit="1" customWidth="1"/>
    <col min="11" max="11" width="10.85546875" style="18" customWidth="1"/>
    <col min="12" max="12" width="11.42578125" style="84" customWidth="1"/>
    <col min="13" max="13" width="8.140625" style="16" bestFit="1" customWidth="1"/>
    <col min="14" max="14" width="7.5703125" style="16"/>
    <col min="15" max="15" width="8.5703125" style="16" bestFit="1" customWidth="1"/>
    <col min="16" max="16384" width="7.5703125" style="16"/>
  </cols>
  <sheetData>
    <row r="1" spans="1:15" ht="15.75" customHeight="1">
      <c r="C1" s="16" t="s">
        <v>1543</v>
      </c>
    </row>
    <row r="2" spans="1:15" ht="15.75" customHeight="1">
      <c r="C2" s="16" t="s">
        <v>18</v>
      </c>
      <c r="E2" s="25"/>
      <c r="F2" s="187"/>
      <c r="G2" s="189"/>
      <c r="H2" s="45"/>
      <c r="I2" s="45"/>
      <c r="J2" s="45"/>
      <c r="K2" s="26"/>
    </row>
    <row r="3" spans="1:15" ht="15.75" customHeight="1">
      <c r="B3" s="27" t="s">
        <v>3</v>
      </c>
      <c r="C3" s="15" t="s">
        <v>0</v>
      </c>
      <c r="D3" s="15" t="s">
        <v>1</v>
      </c>
      <c r="E3" s="196" t="s">
        <v>6</v>
      </c>
      <c r="F3" s="197" t="s">
        <v>1662</v>
      </c>
      <c r="G3" s="198" t="s">
        <v>1663</v>
      </c>
      <c r="H3" s="67" t="s">
        <v>7</v>
      </c>
      <c r="I3" s="199" t="s">
        <v>1662</v>
      </c>
      <c r="J3" s="199" t="s">
        <v>1663</v>
      </c>
      <c r="K3" s="18" t="s">
        <v>2</v>
      </c>
      <c r="L3" s="84" t="s">
        <v>1539</v>
      </c>
      <c r="M3" s="16" t="s">
        <v>1540</v>
      </c>
    </row>
    <row r="4" spans="1:15" ht="15.75" customHeight="1">
      <c r="A4" s="28">
        <v>1</v>
      </c>
      <c r="B4" s="15">
        <v>17</v>
      </c>
      <c r="C4" s="53" t="s">
        <v>453</v>
      </c>
      <c r="D4" s="53" t="s">
        <v>454</v>
      </c>
      <c r="E4" s="17">
        <v>17.347000000000001</v>
      </c>
      <c r="F4" s="186">
        <v>2</v>
      </c>
      <c r="G4" s="183">
        <v>120</v>
      </c>
      <c r="H4" s="18">
        <v>17.576000000000001</v>
      </c>
      <c r="I4" s="186">
        <v>2</v>
      </c>
      <c r="J4" s="183">
        <v>120</v>
      </c>
      <c r="K4" s="18">
        <f>+E4+H4</f>
        <v>34.923000000000002</v>
      </c>
      <c r="L4" s="84">
        <v>17.393999999999998</v>
      </c>
      <c r="M4" s="75">
        <f>K4+L4</f>
        <v>52.317</v>
      </c>
    </row>
    <row r="5" spans="1:15" ht="15.75" customHeight="1">
      <c r="A5" s="28">
        <v>2</v>
      </c>
      <c r="B5" s="15">
        <v>9</v>
      </c>
      <c r="C5" s="53" t="s">
        <v>393</v>
      </c>
      <c r="D5" s="53" t="s">
        <v>206</v>
      </c>
      <c r="E5" s="17">
        <v>17.817</v>
      </c>
      <c r="H5" s="18">
        <v>17.991</v>
      </c>
      <c r="K5" s="18">
        <f>+E5+H5</f>
        <v>35.808</v>
      </c>
      <c r="L5" s="84">
        <v>17.762</v>
      </c>
      <c r="M5" s="75">
        <f>K5+L5</f>
        <v>53.57</v>
      </c>
    </row>
    <row r="6" spans="1:15" ht="15.75" customHeight="1">
      <c r="A6" s="28">
        <v>3</v>
      </c>
      <c r="B6" s="15">
        <v>4</v>
      </c>
      <c r="C6" s="53" t="s">
        <v>340</v>
      </c>
      <c r="D6" s="53" t="s">
        <v>341</v>
      </c>
      <c r="E6" s="17">
        <v>17.138000000000002</v>
      </c>
      <c r="F6" s="186">
        <v>1</v>
      </c>
      <c r="G6" s="183">
        <v>200</v>
      </c>
      <c r="H6" s="18">
        <v>17.332000000000001</v>
      </c>
      <c r="I6" s="186">
        <v>1</v>
      </c>
      <c r="J6" s="183">
        <v>200</v>
      </c>
      <c r="K6" s="18">
        <f>+E6+H6</f>
        <v>34.47</v>
      </c>
      <c r="L6" s="84">
        <v>22.143999999999998</v>
      </c>
      <c r="M6" s="75">
        <f>K6+L6</f>
        <v>56.613999999999997</v>
      </c>
    </row>
    <row r="7" spans="1:15" ht="15.75" customHeight="1">
      <c r="A7" s="28">
        <v>4</v>
      </c>
      <c r="B7" s="15">
        <v>12</v>
      </c>
      <c r="C7" s="53" t="s">
        <v>416</v>
      </c>
      <c r="D7" s="53" t="s">
        <v>417</v>
      </c>
      <c r="E7" s="17">
        <v>17.492000000000001</v>
      </c>
      <c r="F7" s="186">
        <v>3</v>
      </c>
      <c r="G7" s="188">
        <v>80</v>
      </c>
      <c r="H7" s="18">
        <v>17.702000000000002</v>
      </c>
      <c r="I7" s="186">
        <v>3</v>
      </c>
      <c r="J7" s="188">
        <v>80</v>
      </c>
      <c r="K7" s="18">
        <f>+E7+H7</f>
        <v>35.194000000000003</v>
      </c>
      <c r="L7" s="84">
        <v>22.873999999999999</v>
      </c>
      <c r="M7" s="75">
        <f>K7+L7</f>
        <v>58.067999999999998</v>
      </c>
    </row>
    <row r="8" spans="1:15" ht="15.75" customHeight="1">
      <c r="A8" s="28">
        <v>5</v>
      </c>
      <c r="B8" s="15">
        <v>16</v>
      </c>
      <c r="C8" s="53" t="s">
        <v>434</v>
      </c>
      <c r="D8" s="53" t="s">
        <v>435</v>
      </c>
      <c r="E8" s="17">
        <v>17.792000000000002</v>
      </c>
      <c r="H8" s="18">
        <v>17.972000000000001</v>
      </c>
      <c r="K8" s="18">
        <f>+E8+H8</f>
        <v>35.764000000000003</v>
      </c>
      <c r="L8" s="84">
        <v>23.042000000000002</v>
      </c>
      <c r="M8" s="75">
        <f>K8+L8</f>
        <v>58.806000000000004</v>
      </c>
    </row>
    <row r="9" spans="1:15" ht="15.75" customHeight="1">
      <c r="C9" s="53"/>
      <c r="D9" s="53"/>
      <c r="M9" s="75"/>
    </row>
    <row r="10" spans="1:15" ht="15.75" customHeight="1">
      <c r="A10" s="28">
        <v>6</v>
      </c>
      <c r="B10" s="15">
        <v>13</v>
      </c>
      <c r="C10" s="53" t="s">
        <v>422</v>
      </c>
      <c r="D10" s="53" t="s">
        <v>423</v>
      </c>
      <c r="E10" s="17">
        <v>17.84</v>
      </c>
      <c r="H10" s="18">
        <v>18.056000000000001</v>
      </c>
      <c r="K10" s="18">
        <f t="shared" ref="K10:K21" si="0">+E10+H10</f>
        <v>35.896000000000001</v>
      </c>
      <c r="M10" s="75">
        <f t="shared" ref="M10:M21" si="1">K10+L10</f>
        <v>35.896000000000001</v>
      </c>
      <c r="O10" s="87"/>
    </row>
    <row r="11" spans="1:15" ht="15.75" customHeight="1">
      <c r="A11" s="28">
        <v>7</v>
      </c>
      <c r="B11" s="15">
        <v>2</v>
      </c>
      <c r="C11" s="53" t="s">
        <v>305</v>
      </c>
      <c r="D11" s="53" t="s">
        <v>100</v>
      </c>
      <c r="E11" s="17">
        <v>18.116</v>
      </c>
      <c r="H11" s="18">
        <v>18.22</v>
      </c>
      <c r="K11" s="18">
        <f t="shared" si="0"/>
        <v>36.335999999999999</v>
      </c>
      <c r="M11" s="75">
        <f t="shared" si="1"/>
        <v>36.335999999999999</v>
      </c>
      <c r="O11" s="87"/>
    </row>
    <row r="12" spans="1:15" ht="15.75" customHeight="1">
      <c r="A12" s="28">
        <v>8</v>
      </c>
      <c r="B12" s="15">
        <v>3</v>
      </c>
      <c r="C12" s="53" t="s">
        <v>310</v>
      </c>
      <c r="D12" s="53" t="s">
        <v>311</v>
      </c>
      <c r="E12" s="17">
        <v>18.119</v>
      </c>
      <c r="H12" s="18">
        <v>18.442</v>
      </c>
      <c r="K12" s="18">
        <f t="shared" si="0"/>
        <v>36.561</v>
      </c>
      <c r="M12" s="75">
        <f t="shared" si="1"/>
        <v>36.561</v>
      </c>
      <c r="O12" s="87"/>
    </row>
    <row r="13" spans="1:15" ht="15.75" customHeight="1">
      <c r="A13" s="28">
        <v>9</v>
      </c>
      <c r="B13" s="15">
        <v>14</v>
      </c>
      <c r="C13" s="53" t="s">
        <v>426</v>
      </c>
      <c r="D13" s="53" t="s">
        <v>427</v>
      </c>
      <c r="E13" s="17">
        <v>18.821000000000002</v>
      </c>
      <c r="H13" s="18">
        <v>18.652000000000001</v>
      </c>
      <c r="K13" s="18">
        <f t="shared" si="0"/>
        <v>37.472999999999999</v>
      </c>
      <c r="M13" s="75">
        <f t="shared" si="1"/>
        <v>37.472999999999999</v>
      </c>
    </row>
    <row r="14" spans="1:15" ht="15.75" customHeight="1">
      <c r="A14" s="28">
        <v>10</v>
      </c>
      <c r="B14" s="15">
        <v>1</v>
      </c>
      <c r="C14" s="53" t="s">
        <v>274</v>
      </c>
      <c r="D14" s="53" t="s">
        <v>275</v>
      </c>
      <c r="E14" s="17">
        <v>17.701000000000001</v>
      </c>
      <c r="H14" s="18">
        <v>22.61</v>
      </c>
      <c r="K14" s="18">
        <f t="shared" si="0"/>
        <v>40.311</v>
      </c>
      <c r="M14" s="75">
        <f t="shared" si="1"/>
        <v>40.311</v>
      </c>
    </row>
    <row r="15" spans="1:15" ht="15.75" customHeight="1">
      <c r="A15" s="28">
        <v>11</v>
      </c>
      <c r="B15" s="15">
        <v>6</v>
      </c>
      <c r="C15" s="53" t="s">
        <v>354</v>
      </c>
      <c r="D15" s="53" t="s">
        <v>355</v>
      </c>
      <c r="E15" s="17">
        <v>22.472999999999999</v>
      </c>
      <c r="H15" s="18">
        <v>17.902000000000001</v>
      </c>
      <c r="K15" s="18">
        <f t="shared" si="0"/>
        <v>40.375</v>
      </c>
      <c r="M15" s="75">
        <f t="shared" si="1"/>
        <v>40.375</v>
      </c>
    </row>
    <row r="16" spans="1:15" ht="15.75" customHeight="1">
      <c r="A16" s="28">
        <v>12</v>
      </c>
      <c r="B16" s="15">
        <v>11</v>
      </c>
      <c r="C16" s="53" t="s">
        <v>411</v>
      </c>
      <c r="D16" s="53" t="s">
        <v>412</v>
      </c>
      <c r="E16" s="17">
        <v>22.827000000000002</v>
      </c>
      <c r="H16" s="18">
        <v>17.721</v>
      </c>
      <c r="K16" s="18">
        <f t="shared" si="0"/>
        <v>40.548000000000002</v>
      </c>
      <c r="M16" s="75">
        <f t="shared" si="1"/>
        <v>40.548000000000002</v>
      </c>
    </row>
    <row r="17" spans="1:13" ht="15.75" customHeight="1">
      <c r="A17" s="28">
        <v>13</v>
      </c>
      <c r="B17" s="15">
        <v>7</v>
      </c>
      <c r="C17" s="53" t="s">
        <v>372</v>
      </c>
      <c r="D17" s="53" t="s">
        <v>371</v>
      </c>
      <c r="E17" s="17">
        <v>18.079000000000001</v>
      </c>
      <c r="H17" s="18">
        <v>22.803000000000001</v>
      </c>
      <c r="K17" s="18">
        <f t="shared" si="0"/>
        <v>40.882000000000005</v>
      </c>
      <c r="M17" s="75">
        <f t="shared" si="1"/>
        <v>40.882000000000005</v>
      </c>
    </row>
    <row r="18" spans="1:13" ht="15.75" customHeight="1">
      <c r="A18" s="28">
        <v>14</v>
      </c>
      <c r="B18" s="15">
        <v>10</v>
      </c>
      <c r="C18" s="53" t="s">
        <v>398</v>
      </c>
      <c r="D18" s="53" t="s">
        <v>399</v>
      </c>
      <c r="E18" s="17">
        <v>18.154</v>
      </c>
      <c r="H18" s="18">
        <v>23.3</v>
      </c>
      <c r="K18" s="18">
        <f t="shared" si="0"/>
        <v>41.454000000000001</v>
      </c>
      <c r="M18" s="75">
        <f t="shared" si="1"/>
        <v>41.454000000000001</v>
      </c>
    </row>
    <row r="19" spans="1:13" ht="15.75" customHeight="1">
      <c r="A19" s="28">
        <v>15</v>
      </c>
      <c r="B19" s="15">
        <v>8</v>
      </c>
      <c r="C19" s="53" t="s">
        <v>377</v>
      </c>
      <c r="D19" s="53" t="s">
        <v>378</v>
      </c>
      <c r="E19" s="17">
        <v>23.753</v>
      </c>
      <c r="H19" s="18">
        <v>18.227</v>
      </c>
      <c r="K19" s="18">
        <f t="shared" si="0"/>
        <v>41.980000000000004</v>
      </c>
      <c r="M19" s="75">
        <f t="shared" si="1"/>
        <v>41.980000000000004</v>
      </c>
    </row>
    <row r="20" spans="1:13" ht="15.75" customHeight="1">
      <c r="A20" s="28">
        <v>16</v>
      </c>
      <c r="B20" s="15">
        <v>15</v>
      </c>
      <c r="C20" s="53" t="s">
        <v>430</v>
      </c>
      <c r="D20" s="53" t="s">
        <v>431</v>
      </c>
      <c r="E20" s="17">
        <v>27.648</v>
      </c>
      <c r="H20" s="18">
        <v>19.957999999999998</v>
      </c>
      <c r="K20" s="18">
        <f t="shared" si="0"/>
        <v>47.605999999999995</v>
      </c>
      <c r="M20" s="75">
        <f t="shared" si="1"/>
        <v>47.605999999999995</v>
      </c>
    </row>
    <row r="21" spans="1:13" ht="15.75" customHeight="1">
      <c r="A21" s="28">
        <v>17</v>
      </c>
      <c r="B21" s="15">
        <v>5</v>
      </c>
      <c r="C21" s="53" t="s">
        <v>344</v>
      </c>
      <c r="D21" s="53" t="s">
        <v>345</v>
      </c>
      <c r="E21" s="17">
        <v>100</v>
      </c>
      <c r="H21" s="18">
        <v>100</v>
      </c>
      <c r="K21" s="18">
        <f t="shared" si="0"/>
        <v>200</v>
      </c>
      <c r="M21" s="75">
        <f t="shared" si="1"/>
        <v>200</v>
      </c>
    </row>
    <row r="22" spans="1:13" ht="15.75" customHeight="1">
      <c r="A22" s="28">
        <v>18</v>
      </c>
      <c r="B22" s="15">
        <v>18</v>
      </c>
      <c r="C22" s="52"/>
      <c r="D22" s="52"/>
      <c r="K22" s="18">
        <f t="shared" ref="K22:K69" si="2">+E22+H22</f>
        <v>0</v>
      </c>
    </row>
    <row r="23" spans="1:13" ht="15.75" customHeight="1">
      <c r="B23" s="15">
        <v>19</v>
      </c>
      <c r="C23" s="52"/>
      <c r="D23" s="52"/>
      <c r="K23" s="18">
        <f t="shared" si="2"/>
        <v>0</v>
      </c>
    </row>
    <row r="24" spans="1:13" ht="15.75" customHeight="1">
      <c r="B24" s="15">
        <v>18</v>
      </c>
      <c r="C24" s="52"/>
      <c r="D24" s="52"/>
      <c r="K24" s="18">
        <f t="shared" si="2"/>
        <v>0</v>
      </c>
    </row>
    <row r="25" spans="1:13" ht="15.75" customHeight="1">
      <c r="B25" s="15">
        <v>19</v>
      </c>
      <c r="C25" s="52"/>
      <c r="D25" s="52"/>
      <c r="K25" s="18">
        <f t="shared" si="2"/>
        <v>0</v>
      </c>
    </row>
    <row r="26" spans="1:13" ht="15.75" customHeight="1">
      <c r="B26" s="15">
        <v>21</v>
      </c>
      <c r="C26" s="52"/>
      <c r="D26" s="52"/>
      <c r="K26" s="18">
        <f t="shared" si="2"/>
        <v>0</v>
      </c>
    </row>
    <row r="27" spans="1:13" ht="15.75" customHeight="1">
      <c r="B27" s="15">
        <v>22</v>
      </c>
      <c r="C27" s="52"/>
      <c r="D27" s="52"/>
      <c r="K27" s="18">
        <f t="shared" si="2"/>
        <v>0</v>
      </c>
    </row>
    <row r="28" spans="1:13" ht="15.75" customHeight="1">
      <c r="B28" s="15">
        <v>23</v>
      </c>
      <c r="C28" s="52"/>
      <c r="D28" s="52"/>
      <c r="K28" s="18">
        <f t="shared" si="2"/>
        <v>0</v>
      </c>
    </row>
    <row r="29" spans="1:13" ht="15.75" customHeight="1">
      <c r="B29" s="15">
        <v>24</v>
      </c>
      <c r="C29" s="52"/>
      <c r="D29" s="52"/>
      <c r="K29" s="18">
        <f t="shared" si="2"/>
        <v>0</v>
      </c>
    </row>
    <row r="30" spans="1:13" ht="15.75" customHeight="1">
      <c r="B30" s="15">
        <v>25</v>
      </c>
      <c r="C30" s="52"/>
      <c r="D30" s="52"/>
      <c r="K30" s="18">
        <f t="shared" si="2"/>
        <v>0</v>
      </c>
    </row>
    <row r="31" spans="1:13" ht="15.75" customHeight="1">
      <c r="B31" s="15">
        <v>26</v>
      </c>
      <c r="C31" s="52"/>
      <c r="D31" s="52"/>
      <c r="K31" s="18">
        <f t="shared" si="2"/>
        <v>0</v>
      </c>
    </row>
    <row r="32" spans="1:13" ht="15.75" customHeight="1">
      <c r="B32" s="15">
        <v>27</v>
      </c>
      <c r="C32" s="52"/>
      <c r="D32" s="52"/>
      <c r="K32" s="18">
        <f t="shared" si="2"/>
        <v>0</v>
      </c>
    </row>
    <row r="33" spans="2:11" ht="15.75" customHeight="1">
      <c r="B33" s="15">
        <v>28</v>
      </c>
      <c r="C33" s="52"/>
      <c r="D33" s="52"/>
      <c r="K33" s="18">
        <f t="shared" si="2"/>
        <v>0</v>
      </c>
    </row>
    <row r="34" spans="2:11" ht="15.75" customHeight="1">
      <c r="B34" s="15">
        <v>29</v>
      </c>
      <c r="C34" s="52"/>
      <c r="D34" s="52"/>
      <c r="K34" s="18">
        <f t="shared" si="2"/>
        <v>0</v>
      </c>
    </row>
    <row r="35" spans="2:11" ht="15.75" customHeight="1">
      <c r="B35" s="15">
        <v>30</v>
      </c>
      <c r="C35" s="52"/>
      <c r="D35" s="52"/>
      <c r="K35" s="18">
        <f t="shared" si="2"/>
        <v>0</v>
      </c>
    </row>
    <row r="36" spans="2:11" ht="15.75" customHeight="1">
      <c r="B36" s="15">
        <v>31</v>
      </c>
      <c r="C36" s="52"/>
      <c r="D36" s="52"/>
      <c r="K36" s="18">
        <f t="shared" si="2"/>
        <v>0</v>
      </c>
    </row>
    <row r="37" spans="2:11" ht="15.75" customHeight="1">
      <c r="B37" s="15">
        <v>32</v>
      </c>
      <c r="C37" s="52"/>
      <c r="D37" s="52"/>
      <c r="K37" s="18">
        <f t="shared" si="2"/>
        <v>0</v>
      </c>
    </row>
    <row r="38" spans="2:11" ht="15.75" customHeight="1">
      <c r="B38" s="15">
        <v>33</v>
      </c>
      <c r="C38" s="52"/>
      <c r="D38" s="52"/>
      <c r="K38" s="18">
        <f t="shared" si="2"/>
        <v>0</v>
      </c>
    </row>
    <row r="39" spans="2:11" ht="15.75" customHeight="1">
      <c r="B39" s="15">
        <v>34</v>
      </c>
      <c r="C39" s="52"/>
      <c r="D39" s="52"/>
      <c r="K39" s="18">
        <f t="shared" si="2"/>
        <v>0</v>
      </c>
    </row>
    <row r="40" spans="2:11" ht="15.75" customHeight="1">
      <c r="B40" s="15">
        <v>35</v>
      </c>
      <c r="C40" s="52"/>
      <c r="D40" s="52"/>
      <c r="K40" s="18">
        <f t="shared" si="2"/>
        <v>0</v>
      </c>
    </row>
    <row r="41" spans="2:11" ht="15.75" customHeight="1">
      <c r="B41" s="15">
        <v>36</v>
      </c>
      <c r="C41" s="52"/>
      <c r="D41" s="52"/>
      <c r="K41" s="18">
        <f t="shared" si="2"/>
        <v>0</v>
      </c>
    </row>
    <row r="42" spans="2:11" ht="15.75" customHeight="1">
      <c r="B42" s="15">
        <v>37</v>
      </c>
      <c r="C42" s="52"/>
      <c r="D42" s="52"/>
      <c r="K42" s="18">
        <f t="shared" si="2"/>
        <v>0</v>
      </c>
    </row>
    <row r="43" spans="2:11" ht="15.75" customHeight="1">
      <c r="B43" s="15">
        <v>38</v>
      </c>
      <c r="C43" s="52"/>
      <c r="D43" s="52"/>
      <c r="K43" s="18">
        <f t="shared" si="2"/>
        <v>0</v>
      </c>
    </row>
    <row r="44" spans="2:11" ht="15.75" customHeight="1">
      <c r="B44" s="15">
        <v>39</v>
      </c>
      <c r="C44" s="52"/>
      <c r="D44" s="52"/>
      <c r="K44" s="18">
        <f t="shared" si="2"/>
        <v>0</v>
      </c>
    </row>
    <row r="45" spans="2:11" ht="15.75" customHeight="1">
      <c r="B45" s="15">
        <v>40</v>
      </c>
      <c r="C45" s="52"/>
      <c r="D45" s="52"/>
      <c r="K45" s="18">
        <f t="shared" si="2"/>
        <v>0</v>
      </c>
    </row>
    <row r="46" spans="2:11" ht="15.75" customHeight="1">
      <c r="B46" s="15">
        <v>41</v>
      </c>
      <c r="C46" s="52"/>
      <c r="D46" s="52"/>
      <c r="K46" s="18">
        <f t="shared" si="2"/>
        <v>0</v>
      </c>
    </row>
    <row r="47" spans="2:11" ht="15.75" customHeight="1">
      <c r="B47" s="15">
        <v>42</v>
      </c>
      <c r="C47" s="52"/>
      <c r="D47" s="52"/>
      <c r="K47" s="18">
        <f t="shared" si="2"/>
        <v>0</v>
      </c>
    </row>
    <row r="48" spans="2:11" ht="15.75" customHeight="1">
      <c r="B48" s="15">
        <v>43</v>
      </c>
      <c r="C48" s="52"/>
      <c r="D48" s="52"/>
      <c r="K48" s="18">
        <f t="shared" si="2"/>
        <v>0</v>
      </c>
    </row>
    <row r="49" spans="2:11" ht="15.75" customHeight="1">
      <c r="B49" s="15">
        <v>44</v>
      </c>
      <c r="C49" s="52"/>
      <c r="D49" s="52"/>
      <c r="K49" s="18">
        <f t="shared" si="2"/>
        <v>0</v>
      </c>
    </row>
    <row r="50" spans="2:11" ht="15.75" customHeight="1">
      <c r="B50" s="15">
        <v>45</v>
      </c>
      <c r="C50" s="52"/>
      <c r="D50" s="52"/>
      <c r="K50" s="18">
        <f t="shared" si="2"/>
        <v>0</v>
      </c>
    </row>
    <row r="51" spans="2:11" ht="15">
      <c r="B51" s="15">
        <v>46</v>
      </c>
      <c r="C51" s="52"/>
      <c r="D51" s="52"/>
      <c r="K51" s="18">
        <f t="shared" si="2"/>
        <v>0</v>
      </c>
    </row>
    <row r="52" spans="2:11" ht="15">
      <c r="B52" s="15">
        <v>47</v>
      </c>
      <c r="C52" s="52"/>
      <c r="D52" s="52"/>
      <c r="K52" s="18">
        <f t="shared" si="2"/>
        <v>0</v>
      </c>
    </row>
    <row r="53" spans="2:11" ht="15">
      <c r="B53" s="15">
        <v>48</v>
      </c>
      <c r="C53" s="52"/>
      <c r="D53" s="52"/>
      <c r="K53" s="18">
        <f t="shared" si="2"/>
        <v>0</v>
      </c>
    </row>
    <row r="54" spans="2:11" ht="15">
      <c r="B54" s="15">
        <v>49</v>
      </c>
      <c r="C54" s="52"/>
      <c r="D54" s="52"/>
      <c r="K54" s="18">
        <f t="shared" si="2"/>
        <v>0</v>
      </c>
    </row>
    <row r="55" spans="2:11" ht="15">
      <c r="B55" s="15">
        <v>50</v>
      </c>
      <c r="C55" s="52"/>
      <c r="D55" s="52"/>
      <c r="K55" s="18">
        <f t="shared" si="2"/>
        <v>0</v>
      </c>
    </row>
    <row r="56" spans="2:11" ht="15">
      <c r="B56" s="15">
        <v>51</v>
      </c>
      <c r="C56" s="52"/>
      <c r="D56" s="52"/>
      <c r="K56" s="18">
        <f t="shared" si="2"/>
        <v>0</v>
      </c>
    </row>
    <row r="57" spans="2:11" ht="15">
      <c r="B57" s="15">
        <v>52</v>
      </c>
      <c r="C57" s="52"/>
      <c r="D57" s="52"/>
      <c r="K57" s="18">
        <f t="shared" si="2"/>
        <v>0</v>
      </c>
    </row>
    <row r="58" spans="2:11" ht="15">
      <c r="B58" s="15">
        <v>53</v>
      </c>
      <c r="C58" s="52"/>
      <c r="D58" s="52"/>
      <c r="K58" s="18">
        <f t="shared" si="2"/>
        <v>0</v>
      </c>
    </row>
    <row r="59" spans="2:11" ht="15">
      <c r="B59" s="15">
        <v>54</v>
      </c>
      <c r="C59" s="52"/>
      <c r="D59" s="52"/>
      <c r="K59" s="18">
        <f t="shared" si="2"/>
        <v>0</v>
      </c>
    </row>
    <row r="60" spans="2:11" ht="15">
      <c r="B60" s="15">
        <v>55</v>
      </c>
      <c r="C60" s="52"/>
      <c r="D60" s="52"/>
      <c r="K60" s="18">
        <f t="shared" si="2"/>
        <v>0</v>
      </c>
    </row>
    <row r="61" spans="2:11" ht="15">
      <c r="B61" s="15">
        <v>56</v>
      </c>
      <c r="C61" s="52"/>
      <c r="D61" s="52"/>
      <c r="K61" s="18">
        <f t="shared" si="2"/>
        <v>0</v>
      </c>
    </row>
    <row r="62" spans="2:11" ht="15">
      <c r="B62" s="15">
        <v>57</v>
      </c>
      <c r="C62" s="52"/>
      <c r="D62" s="52"/>
      <c r="K62" s="18">
        <f t="shared" si="2"/>
        <v>0</v>
      </c>
    </row>
    <row r="63" spans="2:11" ht="15">
      <c r="B63" s="15">
        <v>58</v>
      </c>
      <c r="C63" s="52"/>
      <c r="D63" s="52"/>
      <c r="K63" s="18">
        <f t="shared" si="2"/>
        <v>0</v>
      </c>
    </row>
    <row r="64" spans="2:11" ht="15">
      <c r="B64" s="15">
        <v>59</v>
      </c>
      <c r="C64" s="52"/>
      <c r="D64" s="52"/>
      <c r="K64" s="18">
        <f t="shared" si="2"/>
        <v>0</v>
      </c>
    </row>
    <row r="65" spans="2:11" ht="15">
      <c r="B65" s="15">
        <v>60</v>
      </c>
      <c r="C65" s="52"/>
      <c r="D65" s="52"/>
      <c r="K65" s="18">
        <f t="shared" si="2"/>
        <v>0</v>
      </c>
    </row>
    <row r="66" spans="2:11" ht="15">
      <c r="B66" s="15">
        <v>61</v>
      </c>
      <c r="C66" s="52"/>
      <c r="D66" s="52"/>
      <c r="K66" s="18">
        <f t="shared" si="2"/>
        <v>0</v>
      </c>
    </row>
    <row r="67" spans="2:11" ht="15">
      <c r="B67" s="15">
        <v>62</v>
      </c>
      <c r="C67" s="52"/>
      <c r="D67" s="52"/>
      <c r="K67" s="18">
        <f t="shared" si="2"/>
        <v>0</v>
      </c>
    </row>
    <row r="68" spans="2:11" ht="15">
      <c r="B68" s="15">
        <v>63</v>
      </c>
      <c r="C68" s="52"/>
      <c r="D68" s="52"/>
      <c r="K68" s="18">
        <f t="shared" si="2"/>
        <v>0</v>
      </c>
    </row>
    <row r="69" spans="2:11" ht="15">
      <c r="B69" s="15">
        <v>64</v>
      </c>
      <c r="C69" s="52"/>
      <c r="D69" s="52"/>
      <c r="K69" s="18">
        <f t="shared" si="2"/>
        <v>0</v>
      </c>
    </row>
    <row r="70" spans="2:11" ht="15">
      <c r="B70" s="15">
        <v>65</v>
      </c>
      <c r="C70" s="52"/>
      <c r="D70" s="52"/>
      <c r="K70" s="18">
        <f t="shared" ref="K70:K129" si="3">+E70+H70</f>
        <v>0</v>
      </c>
    </row>
    <row r="71" spans="2:11" ht="15">
      <c r="B71" s="15">
        <v>66</v>
      </c>
      <c r="C71" s="52"/>
      <c r="D71" s="52"/>
      <c r="K71" s="18">
        <f t="shared" si="3"/>
        <v>0</v>
      </c>
    </row>
    <row r="72" spans="2:11" ht="15">
      <c r="B72" s="15">
        <v>67</v>
      </c>
      <c r="C72" s="52"/>
      <c r="D72" s="52"/>
      <c r="K72" s="18">
        <f t="shared" si="3"/>
        <v>0</v>
      </c>
    </row>
    <row r="73" spans="2:11" ht="15">
      <c r="B73" s="15">
        <v>68</v>
      </c>
      <c r="C73" s="52"/>
      <c r="D73" s="52"/>
      <c r="K73" s="18">
        <f t="shared" si="3"/>
        <v>0</v>
      </c>
    </row>
    <row r="74" spans="2:11" ht="15">
      <c r="B74" s="15">
        <v>69</v>
      </c>
      <c r="C74" s="52"/>
      <c r="D74" s="52"/>
      <c r="K74" s="18">
        <f t="shared" si="3"/>
        <v>0</v>
      </c>
    </row>
    <row r="75" spans="2:11" ht="15">
      <c r="B75" s="15">
        <v>70</v>
      </c>
      <c r="C75" s="52"/>
      <c r="D75" s="52"/>
      <c r="K75" s="18">
        <f t="shared" si="3"/>
        <v>0</v>
      </c>
    </row>
    <row r="76" spans="2:11" ht="15">
      <c r="B76" s="15">
        <v>71</v>
      </c>
      <c r="C76" s="52"/>
      <c r="D76" s="52"/>
      <c r="K76" s="18">
        <f t="shared" si="3"/>
        <v>0</v>
      </c>
    </row>
    <row r="77" spans="2:11" ht="15">
      <c r="B77" s="15">
        <v>72</v>
      </c>
      <c r="C77" s="52"/>
      <c r="D77" s="52"/>
      <c r="K77" s="18">
        <f t="shared" si="3"/>
        <v>0</v>
      </c>
    </row>
    <row r="78" spans="2:11" ht="15">
      <c r="B78" s="15">
        <v>73</v>
      </c>
      <c r="C78" s="52"/>
      <c r="D78" s="52"/>
      <c r="K78" s="18">
        <f t="shared" si="3"/>
        <v>0</v>
      </c>
    </row>
    <row r="79" spans="2:11" ht="15">
      <c r="B79" s="15">
        <v>74</v>
      </c>
      <c r="C79" s="52"/>
      <c r="D79" s="52"/>
      <c r="K79" s="18">
        <f t="shared" si="3"/>
        <v>0</v>
      </c>
    </row>
    <row r="80" spans="2:11" ht="15">
      <c r="B80" s="15">
        <v>75</v>
      </c>
      <c r="C80" s="52"/>
      <c r="D80" s="52"/>
      <c r="K80" s="18">
        <f t="shared" si="3"/>
        <v>0</v>
      </c>
    </row>
    <row r="81" spans="2:11" ht="15">
      <c r="B81" s="15">
        <v>76</v>
      </c>
      <c r="C81" s="52"/>
      <c r="D81" s="52"/>
      <c r="K81" s="18">
        <f t="shared" si="3"/>
        <v>0</v>
      </c>
    </row>
    <row r="82" spans="2:11" ht="15">
      <c r="B82" s="15">
        <v>77</v>
      </c>
      <c r="C82" s="52"/>
      <c r="D82" s="52"/>
      <c r="K82" s="18">
        <f t="shared" si="3"/>
        <v>0</v>
      </c>
    </row>
    <row r="83" spans="2:11" ht="15">
      <c r="B83" s="15">
        <v>78</v>
      </c>
      <c r="C83" s="52"/>
      <c r="D83" s="52"/>
      <c r="K83" s="18">
        <f t="shared" si="3"/>
        <v>0</v>
      </c>
    </row>
    <row r="84" spans="2:11" ht="15">
      <c r="B84" s="15">
        <v>79</v>
      </c>
      <c r="C84" s="52"/>
      <c r="D84" s="52"/>
      <c r="K84" s="18">
        <f t="shared" si="3"/>
        <v>0</v>
      </c>
    </row>
    <row r="85" spans="2:11" ht="15">
      <c r="B85" s="15">
        <v>80</v>
      </c>
      <c r="C85" s="52"/>
      <c r="D85" s="52"/>
      <c r="K85" s="18">
        <f t="shared" si="3"/>
        <v>0</v>
      </c>
    </row>
    <row r="86" spans="2:11" ht="15">
      <c r="B86" s="15">
        <v>81</v>
      </c>
      <c r="C86" s="52"/>
      <c r="D86" s="52"/>
      <c r="K86" s="18">
        <f t="shared" si="3"/>
        <v>0</v>
      </c>
    </row>
    <row r="87" spans="2:11" ht="15">
      <c r="B87" s="15">
        <v>82</v>
      </c>
      <c r="C87" s="52"/>
      <c r="D87" s="52"/>
      <c r="K87" s="18">
        <f t="shared" si="3"/>
        <v>0</v>
      </c>
    </row>
    <row r="88" spans="2:11" ht="15">
      <c r="B88" s="15">
        <v>83</v>
      </c>
      <c r="C88" s="52"/>
      <c r="D88" s="52"/>
      <c r="K88" s="18">
        <f t="shared" si="3"/>
        <v>0</v>
      </c>
    </row>
    <row r="89" spans="2:11" ht="15">
      <c r="B89" s="15">
        <v>84</v>
      </c>
      <c r="C89" s="52"/>
      <c r="D89" s="52"/>
      <c r="K89" s="18">
        <f t="shared" si="3"/>
        <v>0</v>
      </c>
    </row>
    <row r="90" spans="2:11" ht="15">
      <c r="B90" s="15">
        <v>85</v>
      </c>
      <c r="C90" s="52"/>
      <c r="D90" s="52"/>
      <c r="K90" s="18">
        <f t="shared" si="3"/>
        <v>0</v>
      </c>
    </row>
    <row r="91" spans="2:11" ht="15">
      <c r="B91" s="15">
        <v>86</v>
      </c>
      <c r="C91" s="52"/>
      <c r="D91" s="52"/>
      <c r="K91" s="18">
        <f t="shared" si="3"/>
        <v>0</v>
      </c>
    </row>
    <row r="92" spans="2:11" ht="15">
      <c r="B92" s="15">
        <v>87</v>
      </c>
      <c r="C92" s="52"/>
      <c r="D92" s="52"/>
      <c r="K92" s="18">
        <f t="shared" si="3"/>
        <v>0</v>
      </c>
    </row>
    <row r="93" spans="2:11" ht="15">
      <c r="B93" s="15">
        <v>88</v>
      </c>
      <c r="C93" s="52"/>
      <c r="D93" s="52"/>
      <c r="K93" s="18">
        <f t="shared" si="3"/>
        <v>0</v>
      </c>
    </row>
    <row r="94" spans="2:11" ht="15">
      <c r="B94" s="15">
        <v>89</v>
      </c>
      <c r="C94" s="52"/>
      <c r="D94" s="52"/>
      <c r="K94" s="18">
        <f t="shared" si="3"/>
        <v>0</v>
      </c>
    </row>
    <row r="95" spans="2:11" ht="15">
      <c r="B95" s="15">
        <v>90</v>
      </c>
      <c r="C95" s="52"/>
      <c r="D95" s="52"/>
      <c r="K95" s="18">
        <f t="shared" si="3"/>
        <v>0</v>
      </c>
    </row>
    <row r="96" spans="2:11" ht="15">
      <c r="B96" s="15">
        <v>91</v>
      </c>
      <c r="C96" s="52"/>
      <c r="D96" s="52"/>
      <c r="K96" s="18">
        <f t="shared" si="3"/>
        <v>0</v>
      </c>
    </row>
    <row r="97" spans="2:11" ht="15">
      <c r="B97" s="15">
        <v>92</v>
      </c>
      <c r="C97" s="52"/>
      <c r="D97" s="52"/>
      <c r="K97" s="18">
        <f t="shared" si="3"/>
        <v>0</v>
      </c>
    </row>
    <row r="98" spans="2:11" ht="15">
      <c r="B98" s="15">
        <v>93</v>
      </c>
      <c r="C98" s="52"/>
      <c r="D98" s="52"/>
      <c r="K98" s="18">
        <f t="shared" si="3"/>
        <v>0</v>
      </c>
    </row>
    <row r="99" spans="2:11" ht="15">
      <c r="B99" s="15">
        <v>94</v>
      </c>
      <c r="C99" s="52"/>
      <c r="D99" s="52"/>
      <c r="K99" s="18">
        <f t="shared" si="3"/>
        <v>0</v>
      </c>
    </row>
    <row r="100" spans="2:11" ht="15">
      <c r="B100" s="15">
        <v>95</v>
      </c>
      <c r="C100" s="52"/>
      <c r="D100" s="52"/>
      <c r="K100" s="18">
        <f t="shared" si="3"/>
        <v>0</v>
      </c>
    </row>
    <row r="101" spans="2:11" ht="15">
      <c r="B101" s="15">
        <v>96</v>
      </c>
      <c r="C101" s="52"/>
      <c r="D101" s="52"/>
      <c r="K101" s="18">
        <f t="shared" si="3"/>
        <v>0</v>
      </c>
    </row>
    <row r="102" spans="2:11" ht="15">
      <c r="B102" s="15">
        <v>97</v>
      </c>
      <c r="C102" s="52"/>
      <c r="D102" s="52"/>
      <c r="K102" s="18">
        <f t="shared" si="3"/>
        <v>0</v>
      </c>
    </row>
    <row r="103" spans="2:11" ht="15">
      <c r="B103" s="15">
        <v>98</v>
      </c>
      <c r="C103" s="52"/>
      <c r="D103" s="52"/>
      <c r="K103" s="18">
        <f t="shared" si="3"/>
        <v>0</v>
      </c>
    </row>
    <row r="104" spans="2:11" ht="15">
      <c r="B104" s="15">
        <v>99</v>
      </c>
      <c r="C104" s="52"/>
      <c r="D104" s="52"/>
      <c r="K104" s="18">
        <f t="shared" si="3"/>
        <v>0</v>
      </c>
    </row>
    <row r="105" spans="2:11" ht="15">
      <c r="B105" s="15">
        <v>100</v>
      </c>
      <c r="C105" s="52"/>
      <c r="D105" s="52"/>
      <c r="K105" s="18">
        <f t="shared" si="3"/>
        <v>0</v>
      </c>
    </row>
    <row r="106" spans="2:11" ht="15">
      <c r="B106" s="15">
        <v>101</v>
      </c>
      <c r="C106" s="52"/>
      <c r="D106" s="52"/>
      <c r="K106" s="18">
        <f t="shared" si="3"/>
        <v>0</v>
      </c>
    </row>
    <row r="107" spans="2:11" ht="15">
      <c r="B107" s="15">
        <v>102</v>
      </c>
      <c r="C107" s="52"/>
      <c r="D107" s="52"/>
      <c r="K107" s="18">
        <f t="shared" si="3"/>
        <v>0</v>
      </c>
    </row>
    <row r="108" spans="2:11" ht="15">
      <c r="B108" s="15">
        <v>103</v>
      </c>
      <c r="C108" s="52"/>
      <c r="D108" s="52"/>
      <c r="K108" s="18">
        <f t="shared" si="3"/>
        <v>0</v>
      </c>
    </row>
    <row r="109" spans="2:11" ht="15">
      <c r="B109" s="15">
        <v>104</v>
      </c>
      <c r="C109" s="52"/>
      <c r="D109" s="52"/>
      <c r="K109" s="18">
        <f t="shared" si="3"/>
        <v>0</v>
      </c>
    </row>
    <row r="110" spans="2:11" ht="15">
      <c r="B110" s="15">
        <v>105</v>
      </c>
      <c r="C110" s="52"/>
      <c r="D110" s="52"/>
      <c r="K110" s="18">
        <f t="shared" si="3"/>
        <v>0</v>
      </c>
    </row>
    <row r="111" spans="2:11" ht="15">
      <c r="B111" s="15">
        <v>106</v>
      </c>
      <c r="C111" s="52"/>
      <c r="D111" s="52"/>
      <c r="K111" s="18">
        <f t="shared" si="3"/>
        <v>0</v>
      </c>
    </row>
    <row r="112" spans="2:11" ht="15">
      <c r="B112" s="15">
        <v>107</v>
      </c>
      <c r="C112" s="52"/>
      <c r="D112" s="52"/>
      <c r="K112" s="18">
        <f t="shared" si="3"/>
        <v>0</v>
      </c>
    </row>
    <row r="113" spans="2:11" ht="15">
      <c r="B113" s="15">
        <v>108</v>
      </c>
      <c r="C113" s="52"/>
      <c r="D113" s="52"/>
      <c r="K113" s="18">
        <f t="shared" si="3"/>
        <v>0</v>
      </c>
    </row>
    <row r="114" spans="2:11" ht="15">
      <c r="B114" s="15">
        <v>109</v>
      </c>
      <c r="C114" s="52"/>
      <c r="D114" s="52"/>
      <c r="K114" s="18">
        <f t="shared" si="3"/>
        <v>0</v>
      </c>
    </row>
    <row r="115" spans="2:11" ht="15">
      <c r="B115" s="15">
        <v>110</v>
      </c>
      <c r="C115" s="52"/>
      <c r="D115" s="52"/>
      <c r="K115" s="18">
        <f t="shared" si="3"/>
        <v>0</v>
      </c>
    </row>
    <row r="116" spans="2:11" ht="15">
      <c r="B116" s="15">
        <v>111</v>
      </c>
      <c r="C116" s="52"/>
      <c r="D116" s="52"/>
      <c r="K116" s="18">
        <f t="shared" si="3"/>
        <v>0</v>
      </c>
    </row>
    <row r="117" spans="2:11" ht="15">
      <c r="B117" s="15">
        <v>112</v>
      </c>
      <c r="C117" s="52"/>
      <c r="D117" s="52"/>
      <c r="K117" s="18">
        <f t="shared" si="3"/>
        <v>0</v>
      </c>
    </row>
    <row r="118" spans="2:11" ht="15">
      <c r="B118" s="15">
        <v>113</v>
      </c>
      <c r="C118" s="52"/>
      <c r="D118" s="52"/>
      <c r="K118" s="18">
        <f t="shared" si="3"/>
        <v>0</v>
      </c>
    </row>
    <row r="119" spans="2:11" ht="15">
      <c r="B119" s="15">
        <v>114</v>
      </c>
      <c r="C119" s="52"/>
      <c r="D119" s="52"/>
      <c r="K119" s="18">
        <f t="shared" si="3"/>
        <v>0</v>
      </c>
    </row>
    <row r="120" spans="2:11" ht="15">
      <c r="B120" s="15">
        <v>115</v>
      </c>
      <c r="C120" s="52"/>
      <c r="D120" s="52"/>
      <c r="K120" s="18">
        <f t="shared" si="3"/>
        <v>0</v>
      </c>
    </row>
    <row r="121" spans="2:11" ht="15">
      <c r="B121" s="15">
        <v>116</v>
      </c>
      <c r="C121" s="52"/>
      <c r="D121" s="52"/>
      <c r="K121" s="18">
        <f t="shared" si="3"/>
        <v>0</v>
      </c>
    </row>
    <row r="122" spans="2:11" ht="15">
      <c r="B122" s="15">
        <v>117</v>
      </c>
      <c r="C122" s="52"/>
      <c r="D122" s="52"/>
      <c r="K122" s="18">
        <f t="shared" si="3"/>
        <v>0</v>
      </c>
    </row>
    <row r="123" spans="2:11" ht="15">
      <c r="B123" s="15">
        <v>118</v>
      </c>
      <c r="C123" s="52"/>
      <c r="D123" s="52"/>
      <c r="K123" s="18">
        <f t="shared" si="3"/>
        <v>0</v>
      </c>
    </row>
    <row r="124" spans="2:11" ht="15">
      <c r="B124" s="15">
        <v>119</v>
      </c>
      <c r="C124" s="38"/>
      <c r="D124" s="38"/>
      <c r="K124" s="18">
        <f t="shared" si="3"/>
        <v>0</v>
      </c>
    </row>
    <row r="125" spans="2:11" ht="15">
      <c r="C125" s="38"/>
      <c r="D125" s="38"/>
      <c r="K125" s="18">
        <f t="shared" si="3"/>
        <v>0</v>
      </c>
    </row>
    <row r="126" spans="2:11" ht="15">
      <c r="C126" s="38"/>
      <c r="D126" s="38"/>
      <c r="K126" s="18">
        <f t="shared" si="3"/>
        <v>0</v>
      </c>
    </row>
    <row r="127" spans="2:11" ht="15">
      <c r="C127" s="35"/>
      <c r="D127" s="35"/>
      <c r="K127" s="18">
        <f t="shared" si="3"/>
        <v>0</v>
      </c>
    </row>
    <row r="128" spans="2:11" ht="15">
      <c r="C128" s="35"/>
      <c r="D128" s="35"/>
      <c r="K128" s="18">
        <f t="shared" si="3"/>
        <v>0</v>
      </c>
    </row>
    <row r="129" spans="3:11" ht="15">
      <c r="C129" s="47"/>
      <c r="D129" s="47"/>
      <c r="K129" s="18">
        <f t="shared" si="3"/>
        <v>0</v>
      </c>
    </row>
  </sheetData>
  <sortState ref="A4:M8">
    <sortCondition ref="M4:M8"/>
  </sortState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FF00"/>
  </sheetPr>
  <dimension ref="A1:U24"/>
  <sheetViews>
    <sheetView workbookViewId="0">
      <selection activeCell="R6" sqref="R6"/>
    </sheetView>
  </sheetViews>
  <sheetFormatPr defaultRowHeight="12.75"/>
  <cols>
    <col min="1" max="1" width="13.85546875" customWidth="1"/>
    <col min="2" max="2" width="15" customWidth="1"/>
    <col min="3" max="3" width="20.5703125" bestFit="1" customWidth="1"/>
    <col min="4" max="4" width="5.85546875" customWidth="1"/>
    <col min="5" max="5" width="6.42578125" style="130" bestFit="1" customWidth="1"/>
    <col min="6" max="6" width="6.42578125" style="115" bestFit="1" customWidth="1"/>
    <col min="7" max="7" width="7.85546875" style="123" bestFit="1" customWidth="1"/>
    <col min="8" max="8" width="8.28515625" bestFit="1" customWidth="1"/>
    <col min="9" max="9" width="3" style="132" customWidth="1"/>
    <col min="10" max="10" width="8.5703125" style="131" bestFit="1" customWidth="1"/>
    <col min="11" max="11" width="4.7109375" style="127" bestFit="1" customWidth="1"/>
    <col min="12" max="12" width="4.7109375" style="117" bestFit="1" customWidth="1"/>
    <col min="13" max="13" width="7.28515625" style="86" bestFit="1" customWidth="1"/>
    <col min="14" max="14" width="10.140625" style="86" bestFit="1" customWidth="1"/>
    <col min="15" max="15" width="3.42578125" style="118" bestFit="1" customWidth="1"/>
  </cols>
  <sheetData>
    <row r="1" spans="1:21" ht="18" customHeight="1" thickBot="1">
      <c r="A1" s="58" t="s">
        <v>4</v>
      </c>
      <c r="B1" s="58"/>
      <c r="C1" s="58" t="s">
        <v>5</v>
      </c>
      <c r="D1" s="58" t="s">
        <v>29</v>
      </c>
      <c r="E1" s="128" t="s">
        <v>6</v>
      </c>
      <c r="F1" s="113" t="s">
        <v>7</v>
      </c>
      <c r="G1" s="121" t="s">
        <v>1537</v>
      </c>
      <c r="H1" s="135" t="s">
        <v>1538</v>
      </c>
      <c r="I1" s="207" t="s">
        <v>1658</v>
      </c>
      <c r="J1" s="208"/>
      <c r="K1" s="125" t="s">
        <v>1654</v>
      </c>
      <c r="L1" s="116" t="s">
        <v>1655</v>
      </c>
      <c r="M1" s="205" t="s">
        <v>1656</v>
      </c>
      <c r="N1" s="206"/>
      <c r="O1" s="209" t="s">
        <v>1657</v>
      </c>
      <c r="P1" s="210"/>
    </row>
    <row r="2" spans="1:21" ht="18" customHeight="1">
      <c r="A2" s="72" t="s">
        <v>1359</v>
      </c>
      <c r="B2" s="72" t="s">
        <v>1360</v>
      </c>
      <c r="C2" s="37" t="s">
        <v>1361</v>
      </c>
      <c r="D2" s="134" t="s">
        <v>29</v>
      </c>
      <c r="E2" s="129">
        <v>3.28</v>
      </c>
      <c r="F2" s="114">
        <v>3.13</v>
      </c>
      <c r="G2" s="133">
        <f t="shared" ref="G2:G24" si="0">E2+F2</f>
        <v>6.41</v>
      </c>
      <c r="H2" s="71">
        <v>100</v>
      </c>
      <c r="I2" s="132">
        <v>1</v>
      </c>
      <c r="J2" s="131">
        <v>700</v>
      </c>
      <c r="K2" s="126">
        <v>1</v>
      </c>
      <c r="L2" s="117">
        <v>1</v>
      </c>
      <c r="M2" s="119">
        <v>1</v>
      </c>
      <c r="N2" s="120">
        <v>1600</v>
      </c>
    </row>
    <row r="3" spans="1:21" ht="18" customHeight="1">
      <c r="A3" s="72" t="s">
        <v>1404</v>
      </c>
      <c r="B3" s="72" t="s">
        <v>1405</v>
      </c>
      <c r="C3" s="37" t="s">
        <v>1406</v>
      </c>
      <c r="D3" s="37" t="s">
        <v>24</v>
      </c>
      <c r="E3" s="129">
        <v>4.6500000000000004</v>
      </c>
      <c r="F3" s="114">
        <v>5.1100000000000003</v>
      </c>
      <c r="G3" s="122">
        <f t="shared" si="0"/>
        <v>9.7600000000000016</v>
      </c>
      <c r="H3" s="71">
        <v>4.28</v>
      </c>
      <c r="K3" s="126"/>
      <c r="M3" s="119">
        <v>2</v>
      </c>
      <c r="N3" s="120">
        <v>1200</v>
      </c>
      <c r="O3" s="118">
        <v>2</v>
      </c>
      <c r="P3" s="124">
        <v>300</v>
      </c>
    </row>
    <row r="4" spans="1:21" ht="18" customHeight="1">
      <c r="A4" s="72" t="s">
        <v>1371</v>
      </c>
      <c r="B4" s="72" t="s">
        <v>1372</v>
      </c>
      <c r="C4" s="37" t="s">
        <v>1373</v>
      </c>
      <c r="D4" s="37" t="s">
        <v>24</v>
      </c>
      <c r="E4" s="129">
        <v>5.73</v>
      </c>
      <c r="F4" s="114">
        <v>4.97</v>
      </c>
      <c r="G4" s="122">
        <f t="shared" si="0"/>
        <v>10.7</v>
      </c>
      <c r="H4" s="71">
        <v>100</v>
      </c>
      <c r="K4" s="126"/>
      <c r="M4" s="119">
        <v>3</v>
      </c>
      <c r="N4" s="120">
        <v>800</v>
      </c>
    </row>
    <row r="5" spans="1:21" ht="18" customHeight="1">
      <c r="A5" s="72" t="s">
        <v>1380</v>
      </c>
      <c r="B5" s="72" t="s">
        <v>1381</v>
      </c>
      <c r="C5" s="37" t="s">
        <v>1412</v>
      </c>
      <c r="D5" s="134" t="s">
        <v>29</v>
      </c>
      <c r="E5" s="129">
        <v>4.57</v>
      </c>
      <c r="F5" s="114">
        <v>12.14</v>
      </c>
      <c r="G5" s="133">
        <f t="shared" si="0"/>
        <v>16.71</v>
      </c>
      <c r="H5" s="71">
        <v>12.54</v>
      </c>
      <c r="I5" s="132">
        <v>2</v>
      </c>
      <c r="J5" s="131">
        <v>525</v>
      </c>
      <c r="K5" s="126"/>
      <c r="M5" s="119">
        <v>4</v>
      </c>
      <c r="N5" s="120">
        <v>400</v>
      </c>
    </row>
    <row r="6" spans="1:21" ht="18" customHeight="1">
      <c r="A6" s="72" t="s">
        <v>1385</v>
      </c>
      <c r="B6" s="72" t="s">
        <v>1386</v>
      </c>
      <c r="C6" s="37" t="s">
        <v>1411</v>
      </c>
      <c r="D6" s="134" t="s">
        <v>29</v>
      </c>
      <c r="E6" s="129">
        <v>13.25</v>
      </c>
      <c r="F6" s="114">
        <v>3.58</v>
      </c>
      <c r="G6" s="133">
        <f t="shared" si="0"/>
        <v>16.829999999999998</v>
      </c>
      <c r="H6" s="71">
        <v>3.36</v>
      </c>
      <c r="I6" s="132">
        <v>3</v>
      </c>
      <c r="J6" s="131">
        <v>350</v>
      </c>
      <c r="K6" s="126"/>
      <c r="L6" s="117">
        <v>2</v>
      </c>
      <c r="O6" s="118">
        <v>1</v>
      </c>
      <c r="P6" s="124">
        <v>500</v>
      </c>
    </row>
    <row r="7" spans="1:21" ht="18" customHeight="1">
      <c r="A7" s="37" t="s">
        <v>1385</v>
      </c>
      <c r="B7" s="37" t="s">
        <v>1386</v>
      </c>
      <c r="C7" s="37" t="s">
        <v>1387</v>
      </c>
      <c r="D7" s="37" t="s">
        <v>24</v>
      </c>
      <c r="E7" s="129">
        <v>12.91</v>
      </c>
      <c r="F7" s="114">
        <v>3.98</v>
      </c>
      <c r="G7" s="122">
        <f t="shared" si="0"/>
        <v>16.89</v>
      </c>
      <c r="H7" s="70"/>
      <c r="L7" s="117">
        <v>3</v>
      </c>
    </row>
    <row r="8" spans="1:21" ht="18" customHeight="1">
      <c r="A8" s="37" t="s">
        <v>1399</v>
      </c>
      <c r="B8" s="37" t="s">
        <v>1400</v>
      </c>
      <c r="C8" s="37" t="s">
        <v>1401</v>
      </c>
      <c r="D8" s="37" t="s">
        <v>24</v>
      </c>
      <c r="E8" s="129">
        <v>13.12</v>
      </c>
      <c r="F8" s="114">
        <v>4.2699999999999996</v>
      </c>
      <c r="G8" s="122">
        <f t="shared" si="0"/>
        <v>17.39</v>
      </c>
      <c r="H8" s="70"/>
      <c r="L8" s="117">
        <v>4</v>
      </c>
    </row>
    <row r="9" spans="1:21" ht="18" customHeight="1">
      <c r="A9" s="37" t="s">
        <v>1368</v>
      </c>
      <c r="B9" s="37" t="s">
        <v>1369</v>
      </c>
      <c r="C9" s="37" t="s">
        <v>1370</v>
      </c>
      <c r="D9" s="37" t="s">
        <v>24</v>
      </c>
      <c r="E9" s="129">
        <v>13.11</v>
      </c>
      <c r="F9" s="114">
        <v>4.3899999999999997</v>
      </c>
      <c r="G9" s="122">
        <f t="shared" si="0"/>
        <v>17.5</v>
      </c>
      <c r="H9" s="70"/>
    </row>
    <row r="10" spans="1:21" ht="18" customHeight="1">
      <c r="A10" s="37" t="s">
        <v>1407</v>
      </c>
      <c r="B10" s="37" t="s">
        <v>1408</v>
      </c>
      <c r="C10" s="37" t="s">
        <v>1409</v>
      </c>
      <c r="D10" s="134" t="s">
        <v>29</v>
      </c>
      <c r="E10" s="129">
        <v>4.3499999999999996</v>
      </c>
      <c r="F10" s="114">
        <v>13.2</v>
      </c>
      <c r="G10" s="133">
        <f t="shared" si="0"/>
        <v>17.549999999999997</v>
      </c>
      <c r="H10" s="70"/>
      <c r="I10" s="132">
        <v>4</v>
      </c>
      <c r="J10" s="131">
        <v>175</v>
      </c>
      <c r="K10" s="127">
        <v>2</v>
      </c>
      <c r="U10" s="87"/>
    </row>
    <row r="11" spans="1:21" ht="18" customHeight="1">
      <c r="A11" s="37" t="s">
        <v>1397</v>
      </c>
      <c r="B11" s="37" t="s">
        <v>1398</v>
      </c>
      <c r="C11" s="37" t="s">
        <v>1413</v>
      </c>
      <c r="D11" s="37" t="s">
        <v>24</v>
      </c>
      <c r="E11" s="129">
        <v>13.99</v>
      </c>
      <c r="F11" s="114">
        <v>4.7699999999999996</v>
      </c>
      <c r="G11" s="122">
        <f t="shared" si="0"/>
        <v>18.759999999999998</v>
      </c>
      <c r="H11" s="70"/>
      <c r="U11" s="87"/>
    </row>
    <row r="12" spans="1:21" ht="18" customHeight="1">
      <c r="A12" s="37" t="s">
        <v>1382</v>
      </c>
      <c r="B12" s="37" t="s">
        <v>1383</v>
      </c>
      <c r="C12" s="37" t="s">
        <v>1384</v>
      </c>
      <c r="D12" s="37" t="s">
        <v>29</v>
      </c>
      <c r="E12" s="129">
        <v>5.23</v>
      </c>
      <c r="F12" s="114">
        <v>13.89</v>
      </c>
      <c r="G12" s="122">
        <f t="shared" si="0"/>
        <v>19.12</v>
      </c>
      <c r="H12" s="70"/>
      <c r="U12" s="87"/>
    </row>
    <row r="13" spans="1:21" ht="18" customHeight="1">
      <c r="A13" s="37" t="s">
        <v>1350</v>
      </c>
      <c r="B13" s="37" t="s">
        <v>1351</v>
      </c>
      <c r="C13" s="37" t="s">
        <v>1352</v>
      </c>
      <c r="D13" s="37" t="s">
        <v>24</v>
      </c>
      <c r="E13" s="129">
        <v>4.51</v>
      </c>
      <c r="F13" s="114">
        <v>100</v>
      </c>
      <c r="G13" s="122">
        <f t="shared" si="0"/>
        <v>104.51</v>
      </c>
      <c r="H13" s="70"/>
      <c r="K13" s="127">
        <v>3</v>
      </c>
      <c r="U13" s="87"/>
    </row>
    <row r="14" spans="1:21" ht="18" customHeight="1">
      <c r="A14" s="37" t="s">
        <v>1356</v>
      </c>
      <c r="B14" s="37" t="s">
        <v>1357</v>
      </c>
      <c r="C14" s="37" t="s">
        <v>1358</v>
      </c>
      <c r="D14" s="37" t="s">
        <v>24</v>
      </c>
      <c r="E14" s="129">
        <v>4.55</v>
      </c>
      <c r="F14" s="114">
        <v>100</v>
      </c>
      <c r="G14" s="122">
        <f t="shared" si="0"/>
        <v>104.55</v>
      </c>
      <c r="H14" s="70"/>
      <c r="K14" s="127">
        <v>4</v>
      </c>
    </row>
    <row r="15" spans="1:21" ht="18" customHeight="1">
      <c r="A15" s="37" t="s">
        <v>1362</v>
      </c>
      <c r="B15" s="37" t="s">
        <v>1363</v>
      </c>
      <c r="C15" s="37" t="s">
        <v>1364</v>
      </c>
      <c r="D15" s="37" t="s">
        <v>24</v>
      </c>
      <c r="E15" s="129">
        <v>4.66</v>
      </c>
      <c r="F15" s="114">
        <v>100</v>
      </c>
      <c r="G15" s="122">
        <f t="shared" si="0"/>
        <v>104.66</v>
      </c>
      <c r="H15" s="70"/>
    </row>
    <row r="16" spans="1:21" ht="18" customHeight="1">
      <c r="A16" s="37" t="s">
        <v>1377</v>
      </c>
      <c r="B16" s="37" t="s">
        <v>1378</v>
      </c>
      <c r="C16" s="37" t="s">
        <v>1379</v>
      </c>
      <c r="D16" s="37" t="s">
        <v>29</v>
      </c>
      <c r="E16" s="129">
        <v>100</v>
      </c>
      <c r="F16" s="114">
        <v>5.41</v>
      </c>
      <c r="G16" s="122">
        <f t="shared" si="0"/>
        <v>105.41</v>
      </c>
      <c r="H16" s="70"/>
    </row>
    <row r="17" spans="1:8" ht="18" customHeight="1">
      <c r="A17" s="37" t="s">
        <v>1391</v>
      </c>
      <c r="B17" s="37" t="s">
        <v>1392</v>
      </c>
      <c r="C17" s="37" t="s">
        <v>1393</v>
      </c>
      <c r="D17" s="37" t="s">
        <v>24</v>
      </c>
      <c r="E17" s="129">
        <v>100</v>
      </c>
      <c r="F17" s="114">
        <v>5.76</v>
      </c>
      <c r="G17" s="122">
        <f t="shared" si="0"/>
        <v>105.76</v>
      </c>
      <c r="H17" s="70"/>
    </row>
    <row r="18" spans="1:8" ht="18" customHeight="1">
      <c r="A18" s="37" t="s">
        <v>1365</v>
      </c>
      <c r="B18" s="37" t="s">
        <v>1366</v>
      </c>
      <c r="C18" s="37" t="s">
        <v>1367</v>
      </c>
      <c r="D18" s="37" t="s">
        <v>29</v>
      </c>
      <c r="E18" s="129">
        <v>13.73</v>
      </c>
      <c r="F18" s="114">
        <v>100</v>
      </c>
      <c r="G18" s="122">
        <f t="shared" si="0"/>
        <v>113.73</v>
      </c>
      <c r="H18" s="70"/>
    </row>
    <row r="19" spans="1:8" ht="18" customHeight="1">
      <c r="A19" s="37" t="s">
        <v>1356</v>
      </c>
      <c r="B19" s="37" t="s">
        <v>1357</v>
      </c>
      <c r="C19" s="37" t="s">
        <v>1410</v>
      </c>
      <c r="D19" s="37" t="s">
        <v>29</v>
      </c>
      <c r="E19" s="129">
        <v>100</v>
      </c>
      <c r="F19" s="114">
        <v>13.91</v>
      </c>
      <c r="G19" s="122">
        <f t="shared" si="0"/>
        <v>113.91</v>
      </c>
      <c r="H19" s="70"/>
    </row>
    <row r="20" spans="1:8" ht="18" customHeight="1">
      <c r="A20" s="37" t="s">
        <v>1353</v>
      </c>
      <c r="B20" s="37" t="s">
        <v>1354</v>
      </c>
      <c r="C20" s="37" t="s">
        <v>1355</v>
      </c>
      <c r="D20" s="37" t="s">
        <v>24</v>
      </c>
      <c r="E20" s="129">
        <v>100</v>
      </c>
      <c r="F20" s="114">
        <v>100</v>
      </c>
      <c r="G20" s="122">
        <f t="shared" si="0"/>
        <v>200</v>
      </c>
      <c r="H20" s="70"/>
    </row>
    <row r="21" spans="1:8" ht="18" customHeight="1">
      <c r="A21" s="37" t="s">
        <v>1374</v>
      </c>
      <c r="B21" s="37" t="s">
        <v>1375</v>
      </c>
      <c r="C21" s="37" t="s">
        <v>1376</v>
      </c>
      <c r="D21" s="37" t="s">
        <v>24</v>
      </c>
      <c r="E21" s="129">
        <v>100</v>
      </c>
      <c r="F21" s="114">
        <v>100</v>
      </c>
      <c r="G21" s="122">
        <f t="shared" si="0"/>
        <v>200</v>
      </c>
      <c r="H21" s="70"/>
    </row>
    <row r="22" spans="1:8" ht="18" customHeight="1">
      <c r="A22" s="37" t="s">
        <v>1388</v>
      </c>
      <c r="B22" s="37" t="s">
        <v>1389</v>
      </c>
      <c r="C22" s="37" t="s">
        <v>1390</v>
      </c>
      <c r="D22" s="37" t="s">
        <v>24</v>
      </c>
      <c r="E22" s="129">
        <v>100</v>
      </c>
      <c r="F22" s="114">
        <v>100</v>
      </c>
      <c r="G22" s="122">
        <f t="shared" si="0"/>
        <v>200</v>
      </c>
      <c r="H22" s="70"/>
    </row>
    <row r="23" spans="1:8" ht="18" customHeight="1">
      <c r="A23" s="37" t="s">
        <v>1394</v>
      </c>
      <c r="B23" s="37" t="s">
        <v>1395</v>
      </c>
      <c r="C23" s="37" t="s">
        <v>1396</v>
      </c>
      <c r="D23" s="37" t="s">
        <v>24</v>
      </c>
      <c r="E23" s="129">
        <v>100</v>
      </c>
      <c r="F23" s="114">
        <v>100</v>
      </c>
      <c r="G23" s="122">
        <f t="shared" si="0"/>
        <v>200</v>
      </c>
      <c r="H23" s="70"/>
    </row>
    <row r="24" spans="1:8" ht="18" customHeight="1">
      <c r="A24" s="37" t="s">
        <v>1402</v>
      </c>
      <c r="B24" s="37" t="s">
        <v>1383</v>
      </c>
      <c r="C24" s="37" t="s">
        <v>1403</v>
      </c>
      <c r="D24" s="37" t="s">
        <v>29</v>
      </c>
      <c r="E24" s="129">
        <v>100</v>
      </c>
      <c r="F24" s="114">
        <v>100</v>
      </c>
      <c r="G24" s="122">
        <f t="shared" si="0"/>
        <v>200</v>
      </c>
      <c r="H24" s="70"/>
    </row>
  </sheetData>
  <sortState ref="A2:U15">
    <sortCondition ref="G2:G15"/>
  </sortState>
  <mergeCells count="3">
    <mergeCell ref="M1:N1"/>
    <mergeCell ref="I1:J1"/>
    <mergeCell ref="O1:P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FF00"/>
  </sheetPr>
  <dimension ref="A1:K22"/>
  <sheetViews>
    <sheetView topLeftCell="A2" workbookViewId="0">
      <selection activeCell="H15" sqref="H15"/>
    </sheetView>
  </sheetViews>
  <sheetFormatPr defaultRowHeight="12.75"/>
  <cols>
    <col min="1" max="2" width="4" customWidth="1"/>
    <col min="3" max="3" width="13.5703125" customWidth="1"/>
    <col min="4" max="4" width="15.5703125" customWidth="1"/>
    <col min="5" max="5" width="25.85546875" customWidth="1"/>
    <col min="6" max="6" width="6.5703125" customWidth="1"/>
    <col min="7" max="7" width="8.85546875" customWidth="1"/>
    <col min="10" max="10" width="10.140625" bestFit="1" customWidth="1"/>
    <col min="11" max="11" width="8.7109375" style="118"/>
  </cols>
  <sheetData>
    <row r="1" spans="1:11" ht="21.95" customHeight="1">
      <c r="A1" s="50"/>
      <c r="C1" s="62" t="s">
        <v>1490</v>
      </c>
      <c r="G1" s="62">
        <v>0.6</v>
      </c>
      <c r="H1" s="62" t="s">
        <v>13</v>
      </c>
      <c r="I1" s="62" t="s">
        <v>14</v>
      </c>
    </row>
    <row r="2" spans="1:11" ht="21.95" customHeight="1">
      <c r="A2" s="50"/>
      <c r="B2" s="68"/>
      <c r="C2" s="65" t="s">
        <v>4</v>
      </c>
      <c r="D2" s="58"/>
      <c r="E2" s="58" t="s">
        <v>5</v>
      </c>
      <c r="F2" s="58" t="s">
        <v>29</v>
      </c>
      <c r="G2" s="58" t="s">
        <v>1489</v>
      </c>
      <c r="H2" s="10">
        <f>MIN(G3:G685)</f>
        <v>17.199000000000002</v>
      </c>
      <c r="I2" s="61">
        <f>H2+G1</f>
        <v>17.799000000000003</v>
      </c>
      <c r="K2" s="118" t="s">
        <v>1658</v>
      </c>
    </row>
    <row r="3" spans="1:11" ht="21.95" customHeight="1">
      <c r="A3" s="50" t="s">
        <v>13</v>
      </c>
      <c r="B3" s="68">
        <v>1</v>
      </c>
      <c r="C3" s="136" t="s">
        <v>1449</v>
      </c>
      <c r="D3" s="72" t="s">
        <v>1450</v>
      </c>
      <c r="E3" s="72" t="s">
        <v>1451</v>
      </c>
      <c r="F3" s="72" t="s">
        <v>29</v>
      </c>
      <c r="G3" s="137">
        <v>17.199000000000002</v>
      </c>
      <c r="H3" s="77">
        <f t="shared" ref="H3:H22" si="0">IF($G3&lt;I$2,$G3,0)</f>
        <v>17.199000000000002</v>
      </c>
      <c r="I3" s="10">
        <f t="shared" ref="I3:I22" si="1">IF(G3&gt;I$2,G3,0)</f>
        <v>0</v>
      </c>
      <c r="J3" s="87">
        <v>3000</v>
      </c>
      <c r="K3" s="138">
        <v>360</v>
      </c>
    </row>
    <row r="4" spans="1:11" ht="21.95" customHeight="1">
      <c r="A4" s="50" t="s">
        <v>13</v>
      </c>
      <c r="B4" s="68">
        <v>2</v>
      </c>
      <c r="C4" s="136" t="s">
        <v>1455</v>
      </c>
      <c r="D4" s="72" t="s">
        <v>68</v>
      </c>
      <c r="E4" s="72" t="s">
        <v>1457</v>
      </c>
      <c r="F4" s="72" t="s">
        <v>29</v>
      </c>
      <c r="G4" s="137">
        <v>17.222000000000001</v>
      </c>
      <c r="H4" s="77">
        <f t="shared" si="0"/>
        <v>17.222000000000001</v>
      </c>
      <c r="I4" s="10">
        <f t="shared" si="1"/>
        <v>0</v>
      </c>
      <c r="J4" s="87">
        <v>1800</v>
      </c>
      <c r="K4" s="138">
        <v>240</v>
      </c>
    </row>
    <row r="5" spans="1:11" ht="21.95" customHeight="1">
      <c r="A5" s="50" t="s">
        <v>13</v>
      </c>
      <c r="B5" s="68">
        <v>3</v>
      </c>
      <c r="C5" s="136" t="s">
        <v>1362</v>
      </c>
      <c r="D5" s="72" t="s">
        <v>1447</v>
      </c>
      <c r="E5" s="72" t="s">
        <v>1448</v>
      </c>
      <c r="F5" s="72" t="s">
        <v>29</v>
      </c>
      <c r="G5" s="137">
        <v>17.350999999999999</v>
      </c>
      <c r="H5" s="77">
        <f t="shared" si="0"/>
        <v>17.350999999999999</v>
      </c>
      <c r="I5" s="10">
        <f t="shared" si="1"/>
        <v>0</v>
      </c>
      <c r="J5" s="87">
        <v>1200</v>
      </c>
    </row>
    <row r="6" spans="1:11" ht="21.95" customHeight="1">
      <c r="A6" s="50" t="s">
        <v>13</v>
      </c>
      <c r="B6" s="68">
        <v>4</v>
      </c>
      <c r="C6" s="66" t="s">
        <v>1472</v>
      </c>
      <c r="D6" s="37" t="s">
        <v>1473</v>
      </c>
      <c r="E6" s="37" t="s">
        <v>1474</v>
      </c>
      <c r="F6" s="37" t="s">
        <v>29</v>
      </c>
      <c r="G6" s="63">
        <v>17.375</v>
      </c>
      <c r="H6" s="9">
        <f t="shared" si="0"/>
        <v>17.375</v>
      </c>
      <c r="I6" s="10">
        <f t="shared" si="1"/>
        <v>0</v>
      </c>
    </row>
    <row r="7" spans="1:11" ht="21.95" customHeight="1">
      <c r="A7" s="50" t="s">
        <v>13</v>
      </c>
      <c r="B7" s="68">
        <v>5</v>
      </c>
      <c r="C7" s="66" t="s">
        <v>70</v>
      </c>
      <c r="D7" s="37" t="s">
        <v>68</v>
      </c>
      <c r="E7" s="37" t="s">
        <v>69</v>
      </c>
      <c r="F7" s="37" t="s">
        <v>29</v>
      </c>
      <c r="G7" s="63">
        <v>17.553000000000001</v>
      </c>
      <c r="H7" s="9">
        <f t="shared" si="0"/>
        <v>17.553000000000001</v>
      </c>
      <c r="I7" s="10">
        <f t="shared" si="1"/>
        <v>0</v>
      </c>
    </row>
    <row r="8" spans="1:11" ht="21.95" customHeight="1">
      <c r="A8" s="50" t="s">
        <v>13</v>
      </c>
      <c r="B8" s="68">
        <v>6</v>
      </c>
      <c r="C8" s="66" t="s">
        <v>1463</v>
      </c>
      <c r="D8" s="37" t="s">
        <v>1464</v>
      </c>
      <c r="E8" s="37" t="s">
        <v>1465</v>
      </c>
      <c r="F8" s="37" t="s">
        <v>29</v>
      </c>
      <c r="G8" s="63">
        <v>17.678999999999998</v>
      </c>
      <c r="H8" s="9">
        <f t="shared" si="0"/>
        <v>17.678999999999998</v>
      </c>
      <c r="I8" s="10">
        <f t="shared" si="1"/>
        <v>0</v>
      </c>
    </row>
    <row r="9" spans="1:11" ht="21.95" customHeight="1">
      <c r="A9" s="50" t="s">
        <v>13</v>
      </c>
      <c r="B9" s="68">
        <v>7</v>
      </c>
      <c r="C9" s="66" t="s">
        <v>1458</v>
      </c>
      <c r="D9" s="37" t="s">
        <v>1459</v>
      </c>
      <c r="E9" s="37" t="s">
        <v>1479</v>
      </c>
      <c r="F9" s="37" t="s">
        <v>29</v>
      </c>
      <c r="G9" s="63">
        <v>17.721</v>
      </c>
      <c r="H9" s="9">
        <f t="shared" si="0"/>
        <v>17.721</v>
      </c>
      <c r="I9" s="10">
        <f t="shared" si="1"/>
        <v>0</v>
      </c>
    </row>
    <row r="10" spans="1:11" ht="21.95" customHeight="1">
      <c r="A10" s="50" t="s">
        <v>13</v>
      </c>
      <c r="B10" s="68">
        <v>8</v>
      </c>
      <c r="C10" s="66" t="s">
        <v>1455</v>
      </c>
      <c r="D10" s="37" t="s">
        <v>68</v>
      </c>
      <c r="E10" s="37" t="s">
        <v>1456</v>
      </c>
      <c r="F10" s="37"/>
      <c r="G10" s="63">
        <v>17.736999999999998</v>
      </c>
      <c r="H10" s="9">
        <f t="shared" si="0"/>
        <v>17.736999999999998</v>
      </c>
      <c r="I10" s="10">
        <f t="shared" si="1"/>
        <v>0</v>
      </c>
    </row>
    <row r="11" spans="1:11" ht="21.95" customHeight="1">
      <c r="A11" s="50" t="s">
        <v>14</v>
      </c>
      <c r="B11" s="68">
        <v>1</v>
      </c>
      <c r="C11" s="136" t="s">
        <v>1441</v>
      </c>
      <c r="D11" s="72" t="s">
        <v>1442</v>
      </c>
      <c r="E11" s="72" t="s">
        <v>1443</v>
      </c>
      <c r="F11" s="37"/>
      <c r="G11" s="137">
        <v>17.829000000000001</v>
      </c>
      <c r="H11" s="77">
        <f t="shared" si="0"/>
        <v>0</v>
      </c>
      <c r="I11" s="78">
        <f t="shared" si="1"/>
        <v>17.829000000000001</v>
      </c>
      <c r="J11" s="87">
        <v>2000</v>
      </c>
    </row>
    <row r="12" spans="1:11" ht="21.95" customHeight="1">
      <c r="A12" s="50" t="s">
        <v>14</v>
      </c>
      <c r="B12" s="68">
        <v>2</v>
      </c>
      <c r="C12" s="136" t="s">
        <v>1460</v>
      </c>
      <c r="D12" s="72" t="s">
        <v>1450</v>
      </c>
      <c r="E12" s="72" t="s">
        <v>1461</v>
      </c>
      <c r="F12" s="72" t="s">
        <v>29</v>
      </c>
      <c r="G12" s="137">
        <v>17.837</v>
      </c>
      <c r="H12" s="77">
        <f t="shared" si="0"/>
        <v>0</v>
      </c>
      <c r="I12" s="78">
        <f t="shared" si="1"/>
        <v>17.837</v>
      </c>
      <c r="J12" s="87">
        <v>1200</v>
      </c>
      <c r="K12" s="138">
        <v>240</v>
      </c>
    </row>
    <row r="13" spans="1:11" ht="21.95" customHeight="1">
      <c r="A13" s="50" t="s">
        <v>14</v>
      </c>
      <c r="B13" s="68">
        <v>3</v>
      </c>
      <c r="C13" s="136" t="s">
        <v>1433</v>
      </c>
      <c r="D13" s="72" t="s">
        <v>1434</v>
      </c>
      <c r="E13" s="72" t="s">
        <v>1435</v>
      </c>
      <c r="F13" s="72" t="s">
        <v>29</v>
      </c>
      <c r="G13" s="137">
        <v>17.908999999999999</v>
      </c>
      <c r="H13" s="77">
        <f t="shared" si="0"/>
        <v>0</v>
      </c>
      <c r="I13" s="78">
        <f t="shared" si="1"/>
        <v>17.908999999999999</v>
      </c>
      <c r="J13" s="87">
        <v>800</v>
      </c>
      <c r="K13" s="138">
        <v>160</v>
      </c>
    </row>
    <row r="14" spans="1:11" ht="21.95" customHeight="1">
      <c r="A14" s="50" t="s">
        <v>14</v>
      </c>
      <c r="B14" s="68">
        <v>4</v>
      </c>
      <c r="C14" s="66" t="s">
        <v>186</v>
      </c>
      <c r="D14" s="37" t="s">
        <v>185</v>
      </c>
      <c r="E14" s="37" t="s">
        <v>184</v>
      </c>
      <c r="F14" s="37" t="s">
        <v>29</v>
      </c>
      <c r="G14" s="63">
        <v>18.512</v>
      </c>
      <c r="H14" s="9">
        <f t="shared" si="0"/>
        <v>0</v>
      </c>
      <c r="I14" s="10">
        <f t="shared" si="1"/>
        <v>18.512</v>
      </c>
    </row>
    <row r="15" spans="1:11" ht="21.95" customHeight="1">
      <c r="A15" s="50"/>
      <c r="B15" s="68">
        <v>5</v>
      </c>
      <c r="C15" s="66" t="s">
        <v>1466</v>
      </c>
      <c r="D15" s="37" t="s">
        <v>1467</v>
      </c>
      <c r="E15" s="37" t="s">
        <v>1468</v>
      </c>
      <c r="F15" s="37" t="s">
        <v>29</v>
      </c>
      <c r="G15" s="63">
        <v>50</v>
      </c>
      <c r="H15" s="9">
        <f t="shared" si="0"/>
        <v>0</v>
      </c>
      <c r="I15" s="10">
        <f t="shared" si="1"/>
        <v>50</v>
      </c>
    </row>
    <row r="16" spans="1:11" ht="21.95" customHeight="1">
      <c r="A16" s="50"/>
      <c r="B16" s="68">
        <v>6</v>
      </c>
      <c r="C16" s="66" t="s">
        <v>1444</v>
      </c>
      <c r="D16" s="37" t="s">
        <v>1445</v>
      </c>
      <c r="E16" s="37" t="s">
        <v>1446</v>
      </c>
      <c r="F16" s="37" t="s">
        <v>29</v>
      </c>
      <c r="G16" s="63">
        <v>50</v>
      </c>
      <c r="H16" s="9">
        <f t="shared" si="0"/>
        <v>0</v>
      </c>
      <c r="I16" s="10">
        <f t="shared" si="1"/>
        <v>50</v>
      </c>
    </row>
    <row r="17" spans="1:9" ht="21.95" customHeight="1">
      <c r="A17" s="50"/>
      <c r="B17" s="68">
        <v>7</v>
      </c>
      <c r="C17" s="66" t="s">
        <v>1452</v>
      </c>
      <c r="D17" s="37" t="s">
        <v>1453</v>
      </c>
      <c r="E17" s="37" t="s">
        <v>1454</v>
      </c>
      <c r="F17" s="37" t="s">
        <v>29</v>
      </c>
      <c r="G17" s="63">
        <v>50</v>
      </c>
      <c r="H17" s="9">
        <f t="shared" si="0"/>
        <v>0</v>
      </c>
      <c r="I17" s="10">
        <f t="shared" si="1"/>
        <v>50</v>
      </c>
    </row>
    <row r="18" spans="1:9" ht="21.95" customHeight="1">
      <c r="A18" s="50"/>
      <c r="B18" s="68">
        <v>8</v>
      </c>
      <c r="C18" s="66" t="s">
        <v>1438</v>
      </c>
      <c r="D18" s="37" t="s">
        <v>1439</v>
      </c>
      <c r="E18" s="37" t="s">
        <v>1440</v>
      </c>
      <c r="F18" s="37" t="s">
        <v>29</v>
      </c>
      <c r="G18" s="63">
        <v>50</v>
      </c>
      <c r="H18" s="9">
        <f t="shared" si="0"/>
        <v>0</v>
      </c>
      <c r="I18" s="10">
        <f t="shared" si="1"/>
        <v>50</v>
      </c>
    </row>
    <row r="19" spans="1:9" ht="21.95" customHeight="1">
      <c r="A19" s="50"/>
      <c r="B19" s="68">
        <v>9</v>
      </c>
      <c r="C19" s="66" t="s">
        <v>158</v>
      </c>
      <c r="D19" s="37" t="s">
        <v>159</v>
      </c>
      <c r="E19" s="37" t="s">
        <v>160</v>
      </c>
      <c r="F19" s="37" t="s">
        <v>29</v>
      </c>
      <c r="G19" s="63">
        <v>50</v>
      </c>
      <c r="H19" s="9">
        <f t="shared" si="0"/>
        <v>0</v>
      </c>
      <c r="I19" s="10">
        <f t="shared" si="1"/>
        <v>50</v>
      </c>
    </row>
    <row r="20" spans="1:9" ht="21.95" customHeight="1">
      <c r="A20" s="50"/>
      <c r="B20" s="68">
        <v>10</v>
      </c>
      <c r="C20" s="66" t="s">
        <v>1460</v>
      </c>
      <c r="D20" s="37" t="s">
        <v>1450</v>
      </c>
      <c r="E20" s="37" t="s">
        <v>1462</v>
      </c>
      <c r="F20" s="37" t="s">
        <v>29</v>
      </c>
      <c r="G20" s="63">
        <v>50</v>
      </c>
      <c r="H20" s="9">
        <f t="shared" si="0"/>
        <v>0</v>
      </c>
      <c r="I20" s="10">
        <f t="shared" si="1"/>
        <v>50</v>
      </c>
    </row>
    <row r="21" spans="1:9" ht="21.95" customHeight="1">
      <c r="A21" s="50"/>
      <c r="B21" s="68">
        <v>11</v>
      </c>
      <c r="C21" s="66" t="s">
        <v>1469</v>
      </c>
      <c r="D21" s="37" t="s">
        <v>1470</v>
      </c>
      <c r="E21" s="37" t="s">
        <v>1471</v>
      </c>
      <c r="F21" s="37" t="s">
        <v>29</v>
      </c>
      <c r="G21" s="63">
        <v>100</v>
      </c>
      <c r="H21" s="9">
        <f t="shared" si="0"/>
        <v>0</v>
      </c>
      <c r="I21" s="10">
        <f t="shared" si="1"/>
        <v>100</v>
      </c>
    </row>
    <row r="22" spans="1:9" ht="21.95" customHeight="1">
      <c r="A22" s="50"/>
      <c r="B22" s="68">
        <v>12</v>
      </c>
      <c r="C22" s="66" t="s">
        <v>1394</v>
      </c>
      <c r="D22" s="37" t="s">
        <v>1436</v>
      </c>
      <c r="E22" s="37" t="s">
        <v>1437</v>
      </c>
      <c r="F22" s="37" t="s">
        <v>29</v>
      </c>
      <c r="G22" s="63">
        <v>100</v>
      </c>
      <c r="H22" s="9">
        <f t="shared" si="0"/>
        <v>0</v>
      </c>
      <c r="I22" s="10">
        <f t="shared" si="1"/>
        <v>100</v>
      </c>
    </row>
  </sheetData>
  <sortState ref="A3:I22">
    <sortCondition ref="G3:G22"/>
  </sortState>
  <pageMargins left="0.7" right="0.7" top="0.75" bottom="0.75" header="0.3" footer="0.3"/>
  <pageSetup orientation="portrait" r:id="rId1"/>
  <ignoredErrors>
    <ignoredError sqref="H2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FF00"/>
  </sheetPr>
  <dimension ref="A1:K39"/>
  <sheetViews>
    <sheetView tabSelected="1" workbookViewId="0">
      <selection activeCell="L39" sqref="L39"/>
    </sheetView>
  </sheetViews>
  <sheetFormatPr defaultRowHeight="12.75"/>
  <cols>
    <col min="1" max="1" width="4.28515625" style="86" customWidth="1"/>
    <col min="2" max="2" width="23.28515625" bestFit="1" customWidth="1"/>
    <col min="6" max="6" width="15.7109375" bestFit="1" customWidth="1"/>
    <col min="7" max="7" width="30.140625" bestFit="1" customWidth="1"/>
    <col min="8" max="8" width="25.5703125" bestFit="1" customWidth="1"/>
    <col min="10" max="10" width="12.28515625" style="193" bestFit="1" customWidth="1"/>
    <col min="11" max="11" width="8.7109375" style="191"/>
  </cols>
  <sheetData>
    <row r="1" spans="1:11" ht="13.5" thickBot="1">
      <c r="A1" s="211" t="s">
        <v>1544</v>
      </c>
      <c r="B1" s="211"/>
      <c r="C1" s="211"/>
      <c r="D1" s="211"/>
      <c r="E1" s="211"/>
      <c r="F1" s="211"/>
      <c r="G1" s="211"/>
      <c r="H1" s="211"/>
      <c r="I1" s="211"/>
      <c r="J1" s="193" t="s">
        <v>1678</v>
      </c>
      <c r="K1" s="191" t="s">
        <v>1677</v>
      </c>
    </row>
    <row r="2" spans="1:11">
      <c r="A2" s="88">
        <v>1</v>
      </c>
      <c r="B2" s="89" t="s">
        <v>1545</v>
      </c>
      <c r="C2" s="90" t="s">
        <v>1546</v>
      </c>
      <c r="D2" s="90" t="s">
        <v>1547</v>
      </c>
      <c r="E2" s="90" t="s">
        <v>31</v>
      </c>
      <c r="F2" s="90" t="s">
        <v>1548</v>
      </c>
      <c r="G2" s="90" t="s">
        <v>1549</v>
      </c>
      <c r="H2" s="90" t="s">
        <v>1550</v>
      </c>
      <c r="I2" s="91" t="s">
        <v>1551</v>
      </c>
      <c r="J2" s="194">
        <v>11500</v>
      </c>
      <c r="K2" s="192" t="s">
        <v>1664</v>
      </c>
    </row>
    <row r="3" spans="1:11" ht="13.5" thickBot="1">
      <c r="A3" s="92"/>
      <c r="B3" s="93"/>
      <c r="C3" s="94"/>
      <c r="D3" s="94"/>
      <c r="E3" s="94"/>
      <c r="F3" s="94"/>
      <c r="G3" s="94"/>
      <c r="H3" s="95" t="s">
        <v>1552</v>
      </c>
      <c r="I3" s="96"/>
      <c r="J3" s="194"/>
    </row>
    <row r="4" spans="1:11">
      <c r="A4" s="88">
        <v>2</v>
      </c>
      <c r="B4" s="97" t="s">
        <v>1553</v>
      </c>
      <c r="C4" s="90" t="s">
        <v>1554</v>
      </c>
      <c r="D4" s="90" t="s">
        <v>1555</v>
      </c>
      <c r="E4" s="90" t="s">
        <v>31</v>
      </c>
      <c r="F4" s="90" t="s">
        <v>1556</v>
      </c>
      <c r="G4" s="90" t="s">
        <v>1557</v>
      </c>
      <c r="H4" s="90" t="s">
        <v>1558</v>
      </c>
      <c r="I4" s="91" t="s">
        <v>1559</v>
      </c>
      <c r="J4" s="194" t="s">
        <v>1560</v>
      </c>
    </row>
    <row r="5" spans="1:11" ht="13.5" thickBot="1">
      <c r="A5" s="92"/>
      <c r="B5" s="98"/>
      <c r="C5" s="94"/>
      <c r="D5" s="94"/>
      <c r="E5" s="94"/>
      <c r="F5" s="94"/>
      <c r="G5" s="94"/>
      <c r="H5" s="99" t="s">
        <v>1561</v>
      </c>
      <c r="I5" s="96"/>
      <c r="J5" s="194"/>
      <c r="K5" s="192"/>
    </row>
    <row r="6" spans="1:11">
      <c r="A6" s="88">
        <v>3</v>
      </c>
      <c r="B6" s="89" t="s">
        <v>1562</v>
      </c>
      <c r="C6" s="90" t="s">
        <v>1546</v>
      </c>
      <c r="D6" s="90" t="s">
        <v>1547</v>
      </c>
      <c r="E6" s="90" t="s">
        <v>31</v>
      </c>
      <c r="F6" s="90" t="s">
        <v>1563</v>
      </c>
      <c r="G6" s="90" t="s">
        <v>1564</v>
      </c>
      <c r="H6" s="90" t="s">
        <v>1565</v>
      </c>
      <c r="I6" s="91" t="s">
        <v>1566</v>
      </c>
      <c r="J6" s="194">
        <v>8000</v>
      </c>
      <c r="K6" s="192" t="s">
        <v>1665</v>
      </c>
    </row>
    <row r="7" spans="1:11" ht="13.5" thickBot="1">
      <c r="A7" s="92"/>
      <c r="B7" s="93"/>
      <c r="C7" s="94"/>
      <c r="D7" s="94"/>
      <c r="E7" s="94"/>
      <c r="F7" s="94"/>
      <c r="G7" s="94"/>
      <c r="H7" s="99" t="s">
        <v>1567</v>
      </c>
      <c r="I7" s="96"/>
      <c r="J7" s="194"/>
      <c r="K7" s="192"/>
    </row>
    <row r="8" spans="1:11">
      <c r="A8" s="88">
        <v>4</v>
      </c>
      <c r="B8" s="89" t="s">
        <v>1568</v>
      </c>
      <c r="C8" s="90" t="s">
        <v>1569</v>
      </c>
      <c r="D8" s="90" t="s">
        <v>1555</v>
      </c>
      <c r="E8" s="90" t="s">
        <v>31</v>
      </c>
      <c r="F8" s="90" t="s">
        <v>1570</v>
      </c>
      <c r="G8" s="90" t="s">
        <v>1571</v>
      </c>
      <c r="H8" s="90" t="s">
        <v>1572</v>
      </c>
      <c r="I8" s="91" t="s">
        <v>1573</v>
      </c>
      <c r="J8" s="194">
        <v>9000</v>
      </c>
      <c r="K8" s="192" t="s">
        <v>1666</v>
      </c>
    </row>
    <row r="9" spans="1:11" ht="13.5" thickBot="1">
      <c r="A9" s="92"/>
      <c r="B9" s="93"/>
      <c r="C9" s="94"/>
      <c r="D9" s="94"/>
      <c r="E9" s="94"/>
      <c r="F9" s="94"/>
      <c r="G9" s="94"/>
      <c r="H9" s="99" t="s">
        <v>1574</v>
      </c>
      <c r="I9" s="96"/>
      <c r="J9" s="194"/>
      <c r="K9" s="192"/>
    </row>
    <row r="10" spans="1:11">
      <c r="A10" s="88">
        <v>5</v>
      </c>
      <c r="B10" s="89" t="s">
        <v>1575</v>
      </c>
      <c r="C10" s="90" t="s">
        <v>1576</v>
      </c>
      <c r="D10" s="90" t="s">
        <v>1555</v>
      </c>
      <c r="E10" s="90" t="s">
        <v>31</v>
      </c>
      <c r="F10" s="90" t="s">
        <v>1577</v>
      </c>
      <c r="G10" s="90" t="s">
        <v>1578</v>
      </c>
      <c r="H10" s="90" t="s">
        <v>1579</v>
      </c>
      <c r="I10" s="91" t="s">
        <v>1580</v>
      </c>
      <c r="J10" s="194" t="s">
        <v>1560</v>
      </c>
      <c r="K10" s="192"/>
    </row>
    <row r="11" spans="1:11" ht="13.5" thickBot="1">
      <c r="A11" s="92"/>
      <c r="B11" s="93"/>
      <c r="C11" s="94"/>
      <c r="D11" s="94"/>
      <c r="E11" s="94"/>
      <c r="F11" s="94"/>
      <c r="G11" s="94"/>
      <c r="H11" s="99" t="s">
        <v>1581</v>
      </c>
      <c r="I11" s="96"/>
      <c r="J11" s="194"/>
      <c r="K11" s="192"/>
    </row>
    <row r="12" spans="1:11">
      <c r="A12" s="88">
        <v>6</v>
      </c>
      <c r="B12" s="89" t="s">
        <v>1582</v>
      </c>
      <c r="C12" s="90" t="s">
        <v>1576</v>
      </c>
      <c r="D12" s="90" t="s">
        <v>1583</v>
      </c>
      <c r="E12" s="90" t="s">
        <v>1584</v>
      </c>
      <c r="F12" s="90" t="s">
        <v>1585</v>
      </c>
      <c r="G12" s="90" t="s">
        <v>1586</v>
      </c>
      <c r="H12" s="90" t="s">
        <v>1587</v>
      </c>
      <c r="I12" s="91" t="s">
        <v>1588</v>
      </c>
      <c r="J12" s="194">
        <v>3500</v>
      </c>
      <c r="K12" s="192" t="s">
        <v>1667</v>
      </c>
    </row>
    <row r="13" spans="1:11" ht="13.5" thickBot="1">
      <c r="A13" s="92"/>
      <c r="B13" s="93"/>
      <c r="C13" s="94"/>
      <c r="D13" s="94"/>
      <c r="E13" s="94"/>
      <c r="F13" s="94"/>
      <c r="G13" s="94"/>
      <c r="H13" s="99" t="s">
        <v>1589</v>
      </c>
      <c r="I13" s="96"/>
      <c r="J13" s="194"/>
      <c r="K13" s="192"/>
    </row>
    <row r="14" spans="1:11">
      <c r="A14" s="88">
        <v>7</v>
      </c>
      <c r="B14" s="89" t="s">
        <v>1590</v>
      </c>
      <c r="C14" s="90" t="s">
        <v>1546</v>
      </c>
      <c r="D14" s="90" t="s">
        <v>1547</v>
      </c>
      <c r="E14" s="90" t="s">
        <v>1584</v>
      </c>
      <c r="F14" s="90" t="s">
        <v>1591</v>
      </c>
      <c r="G14" s="90" t="s">
        <v>1592</v>
      </c>
      <c r="H14" s="90" t="s">
        <v>723</v>
      </c>
      <c r="I14" s="91" t="s">
        <v>1593</v>
      </c>
      <c r="J14" s="194">
        <v>5000</v>
      </c>
      <c r="K14" s="192" t="s">
        <v>1668</v>
      </c>
    </row>
    <row r="15" spans="1:11" ht="13.5" thickBot="1">
      <c r="A15" s="92"/>
      <c r="B15" s="93"/>
      <c r="C15" s="94"/>
      <c r="D15" s="94"/>
      <c r="E15" s="94"/>
      <c r="F15" s="94"/>
      <c r="G15" s="94"/>
      <c r="H15" s="99" t="s">
        <v>1594</v>
      </c>
      <c r="I15" s="96"/>
      <c r="J15" s="194"/>
      <c r="K15" s="192"/>
    </row>
    <row r="16" spans="1:11">
      <c r="A16" s="88">
        <v>8</v>
      </c>
      <c r="B16" s="89" t="s">
        <v>1595</v>
      </c>
      <c r="C16" s="90" t="s">
        <v>1546</v>
      </c>
      <c r="D16" s="90" t="s">
        <v>1583</v>
      </c>
      <c r="E16" s="90" t="s">
        <v>31</v>
      </c>
      <c r="F16" s="90" t="s">
        <v>1596</v>
      </c>
      <c r="G16" s="90" t="s">
        <v>1597</v>
      </c>
      <c r="H16" s="90" t="s">
        <v>1598</v>
      </c>
      <c r="I16" s="91" t="s">
        <v>1599</v>
      </c>
      <c r="J16" s="194">
        <v>5000</v>
      </c>
      <c r="K16" s="192" t="s">
        <v>1669</v>
      </c>
    </row>
    <row r="17" spans="1:11" ht="13.5" thickBot="1">
      <c r="A17" s="92"/>
      <c r="B17" s="93"/>
      <c r="C17" s="94"/>
      <c r="D17" s="94"/>
      <c r="E17" s="94"/>
      <c r="F17" s="94"/>
      <c r="G17" s="94"/>
      <c r="H17" s="99" t="s">
        <v>1600</v>
      </c>
      <c r="I17" s="96"/>
      <c r="J17" s="194"/>
      <c r="K17" s="192"/>
    </row>
    <row r="18" spans="1:11">
      <c r="A18" s="88">
        <v>9</v>
      </c>
      <c r="B18" s="89" t="s">
        <v>1601</v>
      </c>
      <c r="C18" s="90" t="s">
        <v>1602</v>
      </c>
      <c r="D18" s="90" t="s">
        <v>1555</v>
      </c>
      <c r="E18" s="90" t="s">
        <v>31</v>
      </c>
      <c r="F18" s="90" t="s">
        <v>1603</v>
      </c>
      <c r="G18" s="90" t="s">
        <v>1604</v>
      </c>
      <c r="H18" s="90" t="s">
        <v>1605</v>
      </c>
      <c r="I18" s="91" t="s">
        <v>1606</v>
      </c>
      <c r="J18" s="194">
        <v>13500</v>
      </c>
      <c r="K18" s="192" t="s">
        <v>1670</v>
      </c>
    </row>
    <row r="19" spans="1:11" ht="13.5" thickBot="1">
      <c r="A19" s="92"/>
      <c r="B19" s="93"/>
      <c r="C19" s="94"/>
      <c r="D19" s="94"/>
      <c r="E19" s="94"/>
      <c r="F19" s="94"/>
      <c r="G19" s="94"/>
      <c r="H19" s="99" t="s">
        <v>1607</v>
      </c>
      <c r="I19" s="96"/>
      <c r="J19" s="194"/>
      <c r="K19" s="192"/>
    </row>
    <row r="20" spans="1:11">
      <c r="A20" s="88">
        <v>10</v>
      </c>
      <c r="B20" s="89" t="s">
        <v>1608</v>
      </c>
      <c r="C20" s="90" t="s">
        <v>1609</v>
      </c>
      <c r="D20" s="90" t="s">
        <v>1547</v>
      </c>
      <c r="E20" s="90" t="s">
        <v>31</v>
      </c>
      <c r="F20" s="90" t="s">
        <v>1610</v>
      </c>
      <c r="G20" s="90" t="s">
        <v>1611</v>
      </c>
      <c r="H20" s="90" t="s">
        <v>1612</v>
      </c>
      <c r="I20" s="91" t="s">
        <v>1613</v>
      </c>
      <c r="J20" s="194">
        <v>10500</v>
      </c>
      <c r="K20" s="192" t="s">
        <v>1671</v>
      </c>
    </row>
    <row r="21" spans="1:11" ht="13.5" thickBot="1">
      <c r="A21" s="100"/>
      <c r="B21" s="101"/>
      <c r="C21" s="102"/>
      <c r="D21" s="102"/>
      <c r="E21" s="102"/>
      <c r="F21" s="102"/>
      <c r="G21" s="102"/>
      <c r="H21" s="103" t="s">
        <v>1614</v>
      </c>
      <c r="I21" s="104"/>
      <c r="J21" s="194"/>
      <c r="K21" s="192"/>
    </row>
    <row r="22" spans="1:11">
      <c r="A22" s="88">
        <v>11</v>
      </c>
      <c r="B22" s="89" t="s">
        <v>1615</v>
      </c>
      <c r="C22" s="90" t="s">
        <v>1576</v>
      </c>
      <c r="D22" s="90" t="s">
        <v>1547</v>
      </c>
      <c r="E22" s="90" t="s">
        <v>31</v>
      </c>
      <c r="F22" s="90" t="s">
        <v>1616</v>
      </c>
      <c r="G22" s="90" t="s">
        <v>1617</v>
      </c>
      <c r="H22" s="90" t="s">
        <v>293</v>
      </c>
      <c r="I22" s="91" t="s">
        <v>1618</v>
      </c>
      <c r="J22" s="194" t="s">
        <v>1560</v>
      </c>
      <c r="K22" s="192"/>
    </row>
    <row r="23" spans="1:11" ht="13.5" thickBot="1">
      <c r="A23" s="92"/>
      <c r="B23" s="93"/>
      <c r="C23" s="94"/>
      <c r="D23" s="94"/>
      <c r="E23" s="94"/>
      <c r="F23" s="94"/>
      <c r="G23" s="94"/>
      <c r="H23" s="99" t="s">
        <v>1619</v>
      </c>
      <c r="I23" s="96"/>
      <c r="J23" s="194"/>
      <c r="K23" s="192"/>
    </row>
    <row r="24" spans="1:11">
      <c r="A24" s="100">
        <v>12</v>
      </c>
      <c r="B24" s="101" t="s">
        <v>1620</v>
      </c>
      <c r="C24" s="102" t="s">
        <v>1621</v>
      </c>
      <c r="D24" s="102" t="s">
        <v>1555</v>
      </c>
      <c r="E24" s="102" t="s">
        <v>31</v>
      </c>
      <c r="F24" s="102" t="s">
        <v>1622</v>
      </c>
      <c r="G24" s="102" t="s">
        <v>1623</v>
      </c>
      <c r="H24" s="102" t="s">
        <v>1624</v>
      </c>
      <c r="I24" s="104" t="s">
        <v>1625</v>
      </c>
      <c r="J24" s="194">
        <v>9750</v>
      </c>
      <c r="K24" s="192" t="s">
        <v>1672</v>
      </c>
    </row>
    <row r="25" spans="1:11" ht="13.5" thickBot="1">
      <c r="A25" s="92"/>
      <c r="B25" s="93"/>
      <c r="C25" s="94"/>
      <c r="D25" s="94"/>
      <c r="E25" s="94"/>
      <c r="F25" s="94"/>
      <c r="G25" s="94"/>
      <c r="H25" s="99" t="s">
        <v>1626</v>
      </c>
      <c r="I25" s="96"/>
      <c r="J25" s="194"/>
      <c r="K25" s="192"/>
    </row>
    <row r="26" spans="1:11">
      <c r="A26" s="88">
        <v>13</v>
      </c>
      <c r="B26" s="89" t="s">
        <v>1627</v>
      </c>
      <c r="C26" s="90" t="s">
        <v>1546</v>
      </c>
      <c r="D26" s="90" t="s">
        <v>1583</v>
      </c>
      <c r="E26" s="90" t="s">
        <v>31</v>
      </c>
      <c r="F26" s="90" t="s">
        <v>1628</v>
      </c>
      <c r="G26" s="90" t="s">
        <v>1629</v>
      </c>
      <c r="H26" s="90" t="s">
        <v>1572</v>
      </c>
      <c r="I26" s="91" t="s">
        <v>1573</v>
      </c>
      <c r="J26" s="194">
        <v>6750</v>
      </c>
      <c r="K26" s="192" t="s">
        <v>1673</v>
      </c>
    </row>
    <row r="27" spans="1:11" ht="13.5" thickBot="1">
      <c r="A27" s="92"/>
      <c r="B27" s="93"/>
      <c r="C27" s="94"/>
      <c r="D27" s="94"/>
      <c r="E27" s="94"/>
      <c r="F27" s="94"/>
      <c r="G27" s="94"/>
      <c r="H27" s="99" t="s">
        <v>1574</v>
      </c>
      <c r="I27" s="96"/>
      <c r="J27" s="194"/>
      <c r="K27" s="192"/>
    </row>
    <row r="28" spans="1:11">
      <c r="A28" s="88">
        <v>14</v>
      </c>
      <c r="B28" s="89" t="s">
        <v>1630</v>
      </c>
      <c r="C28" s="90" t="s">
        <v>1609</v>
      </c>
      <c r="D28" s="90" t="s">
        <v>1555</v>
      </c>
      <c r="E28" s="90" t="s">
        <v>31</v>
      </c>
      <c r="F28" s="90" t="s">
        <v>1610</v>
      </c>
      <c r="G28" s="90" t="s">
        <v>1631</v>
      </c>
      <c r="H28" s="90" t="s">
        <v>1612</v>
      </c>
      <c r="I28" s="91" t="s">
        <v>1613</v>
      </c>
      <c r="J28" s="194">
        <v>8750</v>
      </c>
      <c r="K28" s="192" t="s">
        <v>1668</v>
      </c>
    </row>
    <row r="29" spans="1:11" ht="13.5" thickBot="1">
      <c r="A29" s="92"/>
      <c r="B29" s="93"/>
      <c r="C29" s="94"/>
      <c r="D29" s="94"/>
      <c r="E29" s="94"/>
      <c r="F29" s="94"/>
      <c r="G29" s="94"/>
      <c r="H29" s="99" t="s">
        <v>1614</v>
      </c>
      <c r="I29" s="96"/>
      <c r="J29" s="194"/>
      <c r="K29" s="192"/>
    </row>
    <row r="30" spans="1:11">
      <c r="A30" s="88">
        <v>15</v>
      </c>
      <c r="B30" s="89" t="s">
        <v>1632</v>
      </c>
      <c r="C30" s="90" t="s">
        <v>1633</v>
      </c>
      <c r="D30" s="90" t="s">
        <v>1555</v>
      </c>
      <c r="E30" s="90" t="s">
        <v>31</v>
      </c>
      <c r="F30" s="90" t="s">
        <v>1634</v>
      </c>
      <c r="G30" s="90" t="s">
        <v>1635</v>
      </c>
      <c r="H30" s="90" t="s">
        <v>1565</v>
      </c>
      <c r="I30" s="91" t="s">
        <v>1566</v>
      </c>
      <c r="J30" s="194">
        <v>19500</v>
      </c>
      <c r="K30" s="192" t="s">
        <v>1674</v>
      </c>
    </row>
    <row r="31" spans="1:11" ht="13.5" thickBot="1">
      <c r="A31" s="92"/>
      <c r="B31" s="93"/>
      <c r="C31" s="94"/>
      <c r="D31" s="94"/>
      <c r="E31" s="94"/>
      <c r="F31" s="94"/>
      <c r="G31" s="94"/>
      <c r="H31" s="99" t="s">
        <v>1567</v>
      </c>
      <c r="I31" s="96"/>
      <c r="J31" s="194"/>
      <c r="K31" s="192"/>
    </row>
    <row r="32" spans="1:11">
      <c r="A32" s="88">
        <v>16</v>
      </c>
      <c r="B32" s="89" t="s">
        <v>1636</v>
      </c>
      <c r="C32" s="90" t="s">
        <v>1546</v>
      </c>
      <c r="D32" s="90" t="s">
        <v>1547</v>
      </c>
      <c r="E32" s="90" t="s">
        <v>31</v>
      </c>
      <c r="F32" s="90" t="s">
        <v>1637</v>
      </c>
      <c r="G32" s="90" t="s">
        <v>1638</v>
      </c>
      <c r="H32" s="90" t="s">
        <v>297</v>
      </c>
      <c r="I32" s="91" t="s">
        <v>1639</v>
      </c>
      <c r="J32" s="194" t="s">
        <v>1640</v>
      </c>
      <c r="K32" s="192"/>
    </row>
    <row r="33" spans="1:11" ht="13.5" thickBot="1">
      <c r="A33" s="92"/>
      <c r="B33" s="93"/>
      <c r="C33" s="94"/>
      <c r="D33" s="94"/>
      <c r="E33" s="94"/>
      <c r="F33" s="94"/>
      <c r="G33" s="94"/>
      <c r="H33" s="99" t="s">
        <v>1641</v>
      </c>
      <c r="I33" s="96"/>
      <c r="J33" s="194"/>
      <c r="K33" s="192"/>
    </row>
    <row r="34" spans="1:11">
      <c r="A34" s="88">
        <v>17</v>
      </c>
      <c r="B34" s="89" t="s">
        <v>1642</v>
      </c>
      <c r="C34" s="90" t="s">
        <v>1546</v>
      </c>
      <c r="D34" s="90" t="s">
        <v>1555</v>
      </c>
      <c r="E34" s="90" t="s">
        <v>31</v>
      </c>
      <c r="F34" s="90" t="s">
        <v>1643</v>
      </c>
      <c r="G34" s="90" t="s">
        <v>1644</v>
      </c>
      <c r="H34" s="90" t="s">
        <v>1645</v>
      </c>
      <c r="I34" s="91" t="s">
        <v>1646</v>
      </c>
      <c r="J34" s="194">
        <v>12000</v>
      </c>
      <c r="K34" s="192" t="s">
        <v>1675</v>
      </c>
    </row>
    <row r="35" spans="1:11" ht="13.5" thickBot="1">
      <c r="A35" s="92"/>
      <c r="B35" s="93"/>
      <c r="C35" s="94"/>
      <c r="D35" s="94"/>
      <c r="E35" s="94"/>
      <c r="F35" s="94"/>
      <c r="G35" s="94"/>
      <c r="H35" s="99" t="s">
        <v>1647</v>
      </c>
      <c r="I35" s="96"/>
      <c r="J35" s="194"/>
      <c r="K35" s="192"/>
    </row>
    <row r="36" spans="1:11">
      <c r="A36" s="88">
        <v>18</v>
      </c>
      <c r="B36" s="89" t="s">
        <v>1648</v>
      </c>
      <c r="C36" s="90" t="s">
        <v>1546</v>
      </c>
      <c r="D36" s="90" t="s">
        <v>1583</v>
      </c>
      <c r="E36" s="90" t="s">
        <v>31</v>
      </c>
      <c r="F36" s="90" t="s">
        <v>1649</v>
      </c>
      <c r="G36" s="90" t="s">
        <v>1650</v>
      </c>
      <c r="H36" s="90" t="s">
        <v>1651</v>
      </c>
      <c r="I36" s="91" t="s">
        <v>1652</v>
      </c>
      <c r="J36" s="194">
        <v>19500</v>
      </c>
      <c r="K36" s="192" t="s">
        <v>1676</v>
      </c>
    </row>
    <row r="37" spans="1:11" ht="13.5" thickBot="1">
      <c r="A37" s="105"/>
      <c r="B37" s="93"/>
      <c r="C37" s="106"/>
      <c r="D37" s="106"/>
      <c r="E37" s="106"/>
      <c r="F37" s="106"/>
      <c r="G37" s="106"/>
      <c r="H37" s="99" t="s">
        <v>1653</v>
      </c>
      <c r="I37" s="107"/>
      <c r="J37" s="194"/>
      <c r="K37" s="192"/>
    </row>
    <row r="38" spans="1:11">
      <c r="J38" s="193">
        <f>SUM(J2:J37)</f>
        <v>142250</v>
      </c>
      <c r="K38" s="192"/>
    </row>
    <row r="39" spans="1:11">
      <c r="K39" s="192"/>
    </row>
  </sheetData>
  <mergeCells count="1">
    <mergeCell ref="A1:I1"/>
  </mergeCells>
  <hyperlinks>
    <hyperlink ref="H37" r:id="rId1"/>
    <hyperlink ref="H35" r:id="rId2"/>
    <hyperlink ref="H33" r:id="rId3"/>
    <hyperlink ref="H31" r:id="rId4"/>
    <hyperlink ref="H29" r:id="rId5"/>
    <hyperlink ref="H27" r:id="rId6"/>
    <hyperlink ref="H9" r:id="rId7"/>
    <hyperlink ref="H11" r:id="rId8"/>
    <hyperlink ref="H13" r:id="rId9"/>
    <hyperlink ref="H15" r:id="rId10"/>
    <hyperlink ref="H17" r:id="rId11"/>
    <hyperlink ref="H19" r:id="rId12"/>
    <hyperlink ref="H25" r:id="rId13"/>
    <hyperlink ref="H7" r:id="rId14"/>
    <hyperlink ref="H5" r:id="rId15"/>
    <hyperlink ref="H3" r:id="rId16"/>
    <hyperlink ref="H21" r:id="rId17"/>
    <hyperlink ref="H23" r:id="rId1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241"/>
  <sheetViews>
    <sheetView workbookViewId="0">
      <selection activeCell="N48" sqref="N48"/>
    </sheetView>
  </sheetViews>
  <sheetFormatPr defaultColWidth="9.140625" defaultRowHeight="12.75"/>
  <cols>
    <col min="1" max="1" width="4.42578125" style="8" customWidth="1"/>
    <col min="2" max="2" width="4.5703125" style="11" customWidth="1"/>
    <col min="3" max="3" width="29.140625" style="11" customWidth="1"/>
    <col min="4" max="4" width="27.42578125" style="11" customWidth="1"/>
    <col min="5" max="5" width="5.85546875" style="11" customWidth="1"/>
    <col min="6" max="7" width="9.140625" style="24" hidden="1" customWidth="1"/>
    <col min="8" max="10" width="9.140625" style="11" customWidth="1"/>
    <col min="11" max="11" width="9.140625" style="11" hidden="1" customWidth="1"/>
    <col min="12" max="16384" width="9.140625" style="11"/>
  </cols>
  <sheetData>
    <row r="1" spans="1:12" ht="17.100000000000001" customHeight="1">
      <c r="B1" s="39"/>
      <c r="C1" s="20" t="s">
        <v>21</v>
      </c>
      <c r="D1" s="21"/>
      <c r="E1" s="21"/>
      <c r="F1" s="22">
        <v>0.7</v>
      </c>
      <c r="G1" s="22">
        <v>0.7</v>
      </c>
      <c r="H1" s="10">
        <f>MIN(G3:G239)</f>
        <v>17.359000000000002</v>
      </c>
      <c r="I1" s="10">
        <f>+H1+G1</f>
        <v>18.059000000000001</v>
      </c>
      <c r="J1" s="10">
        <f>+I1+G1</f>
        <v>18.759</v>
      </c>
      <c r="K1" s="8"/>
    </row>
    <row r="2" spans="1:12" ht="17.100000000000001" customHeight="1">
      <c r="A2" s="42"/>
      <c r="B2" s="40"/>
      <c r="C2" s="20" t="s">
        <v>0</v>
      </c>
      <c r="D2" s="20"/>
      <c r="E2" s="20" t="s">
        <v>29</v>
      </c>
      <c r="F2" s="22" t="s">
        <v>17</v>
      </c>
      <c r="G2" s="22" t="s">
        <v>19</v>
      </c>
      <c r="H2" s="20" t="s">
        <v>13</v>
      </c>
      <c r="I2" s="20" t="s">
        <v>14</v>
      </c>
      <c r="J2" s="20" t="s">
        <v>15</v>
      </c>
      <c r="K2" s="20" t="s">
        <v>20</v>
      </c>
    </row>
    <row r="3" spans="1:12" ht="17.100000000000001" customHeight="1">
      <c r="A3" s="8" t="s">
        <v>13</v>
      </c>
      <c r="B3" s="41">
        <v>1</v>
      </c>
      <c r="C3" s="109" t="s">
        <v>42</v>
      </c>
      <c r="D3" s="109" t="s">
        <v>214</v>
      </c>
      <c r="E3" s="72"/>
      <c r="F3" s="77">
        <v>50</v>
      </c>
      <c r="G3" s="78">
        <v>17.359000000000002</v>
      </c>
      <c r="H3" s="77">
        <f t="shared" ref="H3:H66" si="0">IF($G3&lt;I$1,$G3,0)</f>
        <v>17.359000000000002</v>
      </c>
      <c r="I3" s="78">
        <f t="shared" ref="I3:I66" si="1">IF(H3=0,IF($G3&lt;J$1,$G3,0),0)</f>
        <v>0</v>
      </c>
      <c r="J3" s="78">
        <f t="shared" ref="J3:J66" si="2">IF(G3&gt;J$1,G3,0)</f>
        <v>0</v>
      </c>
      <c r="K3" s="9">
        <f t="shared" ref="K3:K66" si="3">SUM(F3+G3)</f>
        <v>67.359000000000009</v>
      </c>
      <c r="L3" s="60">
        <v>213.2</v>
      </c>
    </row>
    <row r="4" spans="1:12" ht="17.100000000000001" customHeight="1">
      <c r="A4" s="8" t="s">
        <v>13</v>
      </c>
      <c r="B4" s="41">
        <v>2</v>
      </c>
      <c r="C4" s="109" t="s">
        <v>939</v>
      </c>
      <c r="D4" s="109" t="s">
        <v>1325</v>
      </c>
      <c r="E4" s="69"/>
      <c r="F4" s="77">
        <v>17.305</v>
      </c>
      <c r="G4" s="77">
        <v>17.38</v>
      </c>
      <c r="H4" s="77">
        <f t="shared" si="0"/>
        <v>17.38</v>
      </c>
      <c r="I4" s="78">
        <f t="shared" si="1"/>
        <v>0</v>
      </c>
      <c r="J4" s="78">
        <f t="shared" si="2"/>
        <v>0</v>
      </c>
      <c r="K4" s="9">
        <f t="shared" si="3"/>
        <v>34.685000000000002</v>
      </c>
      <c r="L4" s="60">
        <v>159.9</v>
      </c>
    </row>
    <row r="5" spans="1:12" ht="17.100000000000001" customHeight="1">
      <c r="A5" s="8" t="s">
        <v>13</v>
      </c>
      <c r="B5" s="41">
        <v>3</v>
      </c>
      <c r="C5" s="109" t="s">
        <v>920</v>
      </c>
      <c r="D5" s="109" t="s">
        <v>1302</v>
      </c>
      <c r="E5" s="109"/>
      <c r="F5" s="77">
        <v>17.369</v>
      </c>
      <c r="G5" s="83">
        <v>17.489999999999998</v>
      </c>
      <c r="H5" s="77">
        <f t="shared" si="0"/>
        <v>17.489999999999998</v>
      </c>
      <c r="I5" s="78">
        <f t="shared" si="1"/>
        <v>0</v>
      </c>
      <c r="J5" s="78">
        <f t="shared" si="2"/>
        <v>0</v>
      </c>
      <c r="K5" s="9">
        <f t="shared" si="3"/>
        <v>34.858999999999995</v>
      </c>
      <c r="L5" s="60">
        <v>106.6</v>
      </c>
    </row>
    <row r="6" spans="1:12" ht="17.100000000000001" customHeight="1">
      <c r="A6" s="8" t="s">
        <v>13</v>
      </c>
      <c r="B6" s="41">
        <v>4</v>
      </c>
      <c r="C6" s="109" t="s">
        <v>864</v>
      </c>
      <c r="D6" s="109" t="s">
        <v>1233</v>
      </c>
      <c r="E6" s="109"/>
      <c r="F6" s="77">
        <v>17.757999999999999</v>
      </c>
      <c r="G6" s="83">
        <v>17.542999999999999</v>
      </c>
      <c r="H6" s="77">
        <f t="shared" si="0"/>
        <v>17.542999999999999</v>
      </c>
      <c r="I6" s="78">
        <f t="shared" si="1"/>
        <v>0</v>
      </c>
      <c r="J6" s="78">
        <f t="shared" si="2"/>
        <v>0</v>
      </c>
      <c r="K6" s="9">
        <f t="shared" si="3"/>
        <v>35.301000000000002</v>
      </c>
      <c r="L6" s="60">
        <v>53.3</v>
      </c>
    </row>
    <row r="7" spans="1:12" ht="17.100000000000001" customHeight="1">
      <c r="A7" s="8" t="s">
        <v>13</v>
      </c>
      <c r="B7" s="41"/>
      <c r="C7" s="51" t="s">
        <v>901</v>
      </c>
      <c r="D7" s="51" t="s">
        <v>1346</v>
      </c>
      <c r="E7" s="47"/>
      <c r="F7" s="9">
        <v>17.302</v>
      </c>
      <c r="G7" s="10">
        <v>17.558</v>
      </c>
      <c r="H7" s="9">
        <f t="shared" si="0"/>
        <v>17.558</v>
      </c>
      <c r="I7" s="10">
        <f t="shared" si="1"/>
        <v>0</v>
      </c>
      <c r="J7" s="10">
        <f t="shared" si="2"/>
        <v>0</v>
      </c>
      <c r="K7" s="9">
        <f t="shared" si="3"/>
        <v>34.86</v>
      </c>
    </row>
    <row r="8" spans="1:12" ht="17.100000000000001" customHeight="1">
      <c r="A8" s="8" t="s">
        <v>13</v>
      </c>
      <c r="B8" s="41"/>
      <c r="C8" s="51" t="s">
        <v>847</v>
      </c>
      <c r="D8" s="51" t="s">
        <v>1313</v>
      </c>
      <c r="E8" s="51"/>
      <c r="F8" s="9">
        <v>100</v>
      </c>
      <c r="G8" s="18">
        <v>17.584</v>
      </c>
      <c r="H8" s="9">
        <f t="shared" si="0"/>
        <v>17.584</v>
      </c>
      <c r="I8" s="10">
        <f t="shared" si="1"/>
        <v>0</v>
      </c>
      <c r="J8" s="10">
        <f t="shared" si="2"/>
        <v>0</v>
      </c>
      <c r="K8" s="9">
        <f t="shared" si="3"/>
        <v>117.584</v>
      </c>
    </row>
    <row r="9" spans="1:12" ht="17.100000000000001" customHeight="1">
      <c r="A9" s="8" t="s">
        <v>13</v>
      </c>
      <c r="B9" s="41"/>
      <c r="C9" s="51" t="s">
        <v>901</v>
      </c>
      <c r="D9" s="51" t="s">
        <v>1282</v>
      </c>
      <c r="E9" s="38"/>
      <c r="F9" s="48">
        <v>17.841999999999999</v>
      </c>
      <c r="G9" s="49">
        <v>17.606999999999999</v>
      </c>
      <c r="H9" s="9">
        <f t="shared" si="0"/>
        <v>17.606999999999999</v>
      </c>
      <c r="I9" s="10">
        <f t="shared" si="1"/>
        <v>0</v>
      </c>
      <c r="J9" s="10">
        <f t="shared" si="2"/>
        <v>0</v>
      </c>
      <c r="K9" s="9">
        <f t="shared" si="3"/>
        <v>35.448999999999998</v>
      </c>
    </row>
    <row r="10" spans="1:12" ht="17.100000000000001" customHeight="1">
      <c r="A10" s="8" t="s">
        <v>13</v>
      </c>
      <c r="B10" s="41"/>
      <c r="C10" s="51" t="s">
        <v>391</v>
      </c>
      <c r="D10" s="51" t="s">
        <v>204</v>
      </c>
      <c r="E10" s="47"/>
      <c r="F10" s="17">
        <v>17.86</v>
      </c>
      <c r="G10" s="18">
        <v>17.623000000000001</v>
      </c>
      <c r="H10" s="9">
        <f t="shared" si="0"/>
        <v>17.623000000000001</v>
      </c>
      <c r="I10" s="10">
        <f t="shared" si="1"/>
        <v>0</v>
      </c>
      <c r="J10" s="10">
        <f t="shared" si="2"/>
        <v>0</v>
      </c>
      <c r="K10" s="9">
        <f t="shared" si="3"/>
        <v>35.483000000000004</v>
      </c>
    </row>
    <row r="11" spans="1:12" ht="17.100000000000001" customHeight="1">
      <c r="A11" s="8" t="s">
        <v>13</v>
      </c>
      <c r="B11" s="41"/>
      <c r="C11" s="51" t="s">
        <v>943</v>
      </c>
      <c r="D11" s="51" t="s">
        <v>1335</v>
      </c>
      <c r="E11" s="51" t="s">
        <v>53</v>
      </c>
      <c r="F11" s="48">
        <v>50</v>
      </c>
      <c r="G11" s="9">
        <v>17.629000000000001</v>
      </c>
      <c r="H11" s="9">
        <f t="shared" si="0"/>
        <v>17.629000000000001</v>
      </c>
      <c r="I11" s="10">
        <f t="shared" si="1"/>
        <v>0</v>
      </c>
      <c r="J11" s="10">
        <f t="shared" si="2"/>
        <v>0</v>
      </c>
      <c r="K11" s="9">
        <f t="shared" si="3"/>
        <v>67.629000000000005</v>
      </c>
    </row>
    <row r="12" spans="1:12" ht="17.100000000000001" customHeight="1">
      <c r="A12" s="8" t="s">
        <v>13</v>
      </c>
      <c r="B12" s="41"/>
      <c r="C12" s="51" t="s">
        <v>910</v>
      </c>
      <c r="D12" s="51" t="s">
        <v>207</v>
      </c>
      <c r="E12" s="51" t="s">
        <v>53</v>
      </c>
      <c r="F12" s="9">
        <v>17.536999999999999</v>
      </c>
      <c r="G12" s="10">
        <v>17.632999999999999</v>
      </c>
      <c r="H12" s="9">
        <f t="shared" si="0"/>
        <v>17.632999999999999</v>
      </c>
      <c r="I12" s="10">
        <f t="shared" si="1"/>
        <v>0</v>
      </c>
      <c r="J12" s="10">
        <f t="shared" si="2"/>
        <v>0</v>
      </c>
      <c r="K12" s="9">
        <f t="shared" si="3"/>
        <v>35.17</v>
      </c>
    </row>
    <row r="13" spans="1:12" ht="17.100000000000001" customHeight="1">
      <c r="A13" s="8" t="s">
        <v>13</v>
      </c>
      <c r="B13" s="41"/>
      <c r="C13" s="51" t="s">
        <v>922</v>
      </c>
      <c r="D13" s="51" t="s">
        <v>1305</v>
      </c>
      <c r="E13" s="51" t="s">
        <v>24</v>
      </c>
      <c r="F13" s="9">
        <v>18.420000000000002</v>
      </c>
      <c r="G13" s="18">
        <v>17.687000000000001</v>
      </c>
      <c r="H13" s="9">
        <f t="shared" si="0"/>
        <v>17.687000000000001</v>
      </c>
      <c r="I13" s="10">
        <f t="shared" si="1"/>
        <v>0</v>
      </c>
      <c r="J13" s="10">
        <f t="shared" si="2"/>
        <v>0</v>
      </c>
      <c r="K13" s="9">
        <f t="shared" si="3"/>
        <v>36.106999999999999</v>
      </c>
    </row>
    <row r="14" spans="1:12" ht="17.100000000000001" customHeight="1">
      <c r="A14" s="8" t="s">
        <v>13</v>
      </c>
      <c r="B14" s="41"/>
      <c r="C14" s="51" t="s">
        <v>916</v>
      </c>
      <c r="D14" s="51" t="s">
        <v>203</v>
      </c>
      <c r="E14" s="51" t="s">
        <v>53</v>
      </c>
      <c r="F14" s="9">
        <v>50</v>
      </c>
      <c r="G14" s="18">
        <v>17.698</v>
      </c>
      <c r="H14" s="9">
        <f t="shared" si="0"/>
        <v>17.698</v>
      </c>
      <c r="I14" s="10">
        <f t="shared" si="1"/>
        <v>0</v>
      </c>
      <c r="J14" s="10">
        <f t="shared" si="2"/>
        <v>0</v>
      </c>
      <c r="K14" s="9">
        <f t="shared" si="3"/>
        <v>67.698000000000008</v>
      </c>
    </row>
    <row r="15" spans="1:12" ht="17.100000000000001" customHeight="1">
      <c r="A15" s="8" t="s">
        <v>13</v>
      </c>
      <c r="B15" s="41"/>
      <c r="C15" s="51" t="s">
        <v>914</v>
      </c>
      <c r="D15" s="51" t="s">
        <v>1296</v>
      </c>
      <c r="E15" s="51" t="s">
        <v>53</v>
      </c>
      <c r="F15" s="9">
        <v>17.835999999999999</v>
      </c>
      <c r="G15" s="18">
        <v>17.71</v>
      </c>
      <c r="H15" s="9">
        <f t="shared" si="0"/>
        <v>17.71</v>
      </c>
      <c r="I15" s="10">
        <f t="shared" si="1"/>
        <v>0</v>
      </c>
      <c r="J15" s="10">
        <f t="shared" si="2"/>
        <v>0</v>
      </c>
      <c r="K15" s="9">
        <f t="shared" si="3"/>
        <v>35.545999999999999</v>
      </c>
    </row>
    <row r="16" spans="1:12" ht="17.100000000000001" customHeight="1">
      <c r="A16" s="8" t="s">
        <v>13</v>
      </c>
      <c r="B16" s="41"/>
      <c r="C16" s="8" t="s">
        <v>868</v>
      </c>
      <c r="D16" s="51" t="s">
        <v>208</v>
      </c>
      <c r="E16" s="51"/>
      <c r="F16" s="9">
        <v>18.026</v>
      </c>
      <c r="G16" s="10">
        <v>17.771000000000001</v>
      </c>
      <c r="H16" s="9">
        <f t="shared" si="0"/>
        <v>17.771000000000001</v>
      </c>
      <c r="I16" s="10">
        <f t="shared" si="1"/>
        <v>0</v>
      </c>
      <c r="J16" s="10">
        <f t="shared" si="2"/>
        <v>0</v>
      </c>
      <c r="K16" s="9">
        <f t="shared" si="3"/>
        <v>35.796999999999997</v>
      </c>
    </row>
    <row r="17" spans="1:12" ht="17.100000000000001" customHeight="1">
      <c r="A17" s="8" t="s">
        <v>13</v>
      </c>
      <c r="B17" s="41"/>
      <c r="C17" s="51" t="s">
        <v>875</v>
      </c>
      <c r="D17" s="51" t="s">
        <v>1248</v>
      </c>
      <c r="E17" s="51"/>
      <c r="F17" s="9">
        <v>50</v>
      </c>
      <c r="G17" s="10">
        <v>17.815000000000001</v>
      </c>
      <c r="H17" s="9">
        <f t="shared" si="0"/>
        <v>17.815000000000001</v>
      </c>
      <c r="I17" s="10">
        <f t="shared" si="1"/>
        <v>0</v>
      </c>
      <c r="J17" s="10">
        <f t="shared" si="2"/>
        <v>0</v>
      </c>
      <c r="K17" s="9">
        <f t="shared" si="3"/>
        <v>67.814999999999998</v>
      </c>
    </row>
    <row r="18" spans="1:12" ht="17.100000000000001" customHeight="1">
      <c r="A18" s="8" t="s">
        <v>13</v>
      </c>
      <c r="B18" s="41"/>
      <c r="C18" s="51" t="s">
        <v>847</v>
      </c>
      <c r="D18" s="51" t="s">
        <v>1203</v>
      </c>
      <c r="E18" s="51"/>
      <c r="F18" s="9">
        <v>17.584</v>
      </c>
      <c r="G18" s="10">
        <v>17.957999999999998</v>
      </c>
      <c r="H18" s="9">
        <f t="shared" si="0"/>
        <v>17.957999999999998</v>
      </c>
      <c r="I18" s="10">
        <f t="shared" si="1"/>
        <v>0</v>
      </c>
      <c r="J18" s="10">
        <f t="shared" si="2"/>
        <v>0</v>
      </c>
      <c r="K18" s="9">
        <f t="shared" si="3"/>
        <v>35.542000000000002</v>
      </c>
    </row>
    <row r="19" spans="1:12" ht="17.100000000000001" customHeight="1">
      <c r="A19" s="8" t="s">
        <v>13</v>
      </c>
      <c r="B19" s="41"/>
      <c r="C19" s="51" t="s">
        <v>913</v>
      </c>
      <c r="D19" s="51" t="s">
        <v>1294</v>
      </c>
      <c r="E19" s="51" t="s">
        <v>53</v>
      </c>
      <c r="F19" s="9">
        <v>21.076000000000001</v>
      </c>
      <c r="G19" s="10">
        <v>18.004999999999999</v>
      </c>
      <c r="H19" s="9">
        <f t="shared" si="0"/>
        <v>18.004999999999999</v>
      </c>
      <c r="I19" s="10">
        <f t="shared" si="1"/>
        <v>0</v>
      </c>
      <c r="J19" s="10">
        <f t="shared" si="2"/>
        <v>0</v>
      </c>
      <c r="K19" s="9">
        <f t="shared" si="3"/>
        <v>39.081000000000003</v>
      </c>
    </row>
    <row r="20" spans="1:12" ht="17.100000000000001" customHeight="1">
      <c r="A20" s="8" t="s">
        <v>13</v>
      </c>
      <c r="B20" s="41"/>
      <c r="C20" s="51" t="s">
        <v>854</v>
      </c>
      <c r="D20" s="51" t="s">
        <v>1216</v>
      </c>
      <c r="E20" s="51"/>
      <c r="F20" s="48">
        <v>18.13</v>
      </c>
      <c r="G20" s="49">
        <v>18.044</v>
      </c>
      <c r="H20" s="9">
        <f t="shared" si="0"/>
        <v>18.044</v>
      </c>
      <c r="I20" s="10">
        <f t="shared" si="1"/>
        <v>0</v>
      </c>
      <c r="J20" s="10">
        <f t="shared" si="2"/>
        <v>0</v>
      </c>
      <c r="K20" s="9">
        <f t="shared" si="3"/>
        <v>36.173999999999999</v>
      </c>
    </row>
    <row r="21" spans="1:12" ht="17.100000000000001" customHeight="1">
      <c r="A21" s="8" t="s">
        <v>14</v>
      </c>
      <c r="B21" s="41">
        <v>1</v>
      </c>
      <c r="C21" s="109" t="s">
        <v>901</v>
      </c>
      <c r="D21" s="109" t="s">
        <v>1223</v>
      </c>
      <c r="E21" s="109"/>
      <c r="F21" s="77">
        <v>50</v>
      </c>
      <c r="G21" s="112">
        <v>18.087</v>
      </c>
      <c r="H21" s="77">
        <f t="shared" si="0"/>
        <v>0</v>
      </c>
      <c r="I21" s="78">
        <f t="shared" si="1"/>
        <v>18.087</v>
      </c>
      <c r="J21" s="78">
        <f t="shared" si="2"/>
        <v>0</v>
      </c>
      <c r="K21" s="9">
        <f t="shared" si="3"/>
        <v>68.087000000000003</v>
      </c>
      <c r="L21" s="60">
        <v>213.2</v>
      </c>
    </row>
    <row r="22" spans="1:12" ht="17.100000000000001" customHeight="1">
      <c r="A22" s="8" t="s">
        <v>14</v>
      </c>
      <c r="B22" s="41">
        <v>2</v>
      </c>
      <c r="C22" s="109" t="s">
        <v>906</v>
      </c>
      <c r="D22" s="109" t="s">
        <v>1288</v>
      </c>
      <c r="E22" s="69"/>
      <c r="F22" s="77">
        <v>17.884</v>
      </c>
      <c r="G22" s="112">
        <v>18.146999999999998</v>
      </c>
      <c r="H22" s="77">
        <f t="shared" si="0"/>
        <v>0</v>
      </c>
      <c r="I22" s="78">
        <f t="shared" si="1"/>
        <v>18.146999999999998</v>
      </c>
      <c r="J22" s="78">
        <f t="shared" si="2"/>
        <v>0</v>
      </c>
      <c r="K22" s="9">
        <f t="shared" si="3"/>
        <v>36.030999999999999</v>
      </c>
      <c r="L22" s="60">
        <v>159.9</v>
      </c>
    </row>
    <row r="23" spans="1:12" ht="17.100000000000001" customHeight="1">
      <c r="A23" s="8" t="s">
        <v>14</v>
      </c>
      <c r="B23" s="41">
        <v>3</v>
      </c>
      <c r="C23" s="109" t="s">
        <v>907</v>
      </c>
      <c r="D23" s="109" t="s">
        <v>1289</v>
      </c>
      <c r="E23" s="109" t="s">
        <v>53</v>
      </c>
      <c r="F23" s="77">
        <v>17.603999999999999</v>
      </c>
      <c r="G23" s="83">
        <v>18.177</v>
      </c>
      <c r="H23" s="77">
        <f t="shared" si="0"/>
        <v>0</v>
      </c>
      <c r="I23" s="78">
        <f t="shared" si="1"/>
        <v>18.177</v>
      </c>
      <c r="J23" s="78">
        <f t="shared" si="2"/>
        <v>0</v>
      </c>
      <c r="K23" s="9">
        <f t="shared" si="3"/>
        <v>35.780999999999999</v>
      </c>
      <c r="L23" s="60">
        <v>106.6</v>
      </c>
    </row>
    <row r="24" spans="1:12" ht="17.100000000000001" customHeight="1">
      <c r="A24" s="8" t="s">
        <v>14</v>
      </c>
      <c r="B24" s="41">
        <v>4</v>
      </c>
      <c r="C24" s="109" t="s">
        <v>894</v>
      </c>
      <c r="D24" s="109" t="s">
        <v>1272</v>
      </c>
      <c r="E24" s="109" t="s">
        <v>53</v>
      </c>
      <c r="F24" s="77">
        <v>18.135999999999999</v>
      </c>
      <c r="G24" s="78">
        <v>18.22</v>
      </c>
      <c r="H24" s="77">
        <f t="shared" si="0"/>
        <v>0</v>
      </c>
      <c r="I24" s="78">
        <f t="shared" si="1"/>
        <v>18.22</v>
      </c>
      <c r="J24" s="78">
        <f t="shared" si="2"/>
        <v>0</v>
      </c>
      <c r="K24" s="9">
        <f t="shared" si="3"/>
        <v>36.355999999999995</v>
      </c>
      <c r="L24" s="60">
        <v>53.3</v>
      </c>
    </row>
    <row r="25" spans="1:12" ht="17.100000000000001" customHeight="1">
      <c r="A25" s="8" t="s">
        <v>14</v>
      </c>
      <c r="B25" s="41"/>
      <c r="C25" s="51" t="s">
        <v>903</v>
      </c>
      <c r="D25" s="51" t="s">
        <v>1285</v>
      </c>
      <c r="E25" s="51" t="s">
        <v>53</v>
      </c>
      <c r="F25" s="9">
        <v>18.396999999999998</v>
      </c>
      <c r="G25" s="18">
        <v>18.239000000000001</v>
      </c>
      <c r="H25" s="9">
        <f t="shared" si="0"/>
        <v>0</v>
      </c>
      <c r="I25" s="10">
        <f t="shared" si="1"/>
        <v>18.239000000000001</v>
      </c>
      <c r="J25" s="10">
        <f t="shared" si="2"/>
        <v>0</v>
      </c>
      <c r="K25" s="9">
        <f t="shared" si="3"/>
        <v>36.635999999999996</v>
      </c>
    </row>
    <row r="26" spans="1:12" ht="17.100000000000001" customHeight="1">
      <c r="A26" s="8" t="s">
        <v>14</v>
      </c>
      <c r="B26" s="41"/>
      <c r="C26" s="51" t="s">
        <v>868</v>
      </c>
      <c r="D26" s="51" t="s">
        <v>1330</v>
      </c>
      <c r="E26" s="8"/>
      <c r="F26" s="48">
        <v>18.367000000000001</v>
      </c>
      <c r="G26" s="9">
        <v>18.253</v>
      </c>
      <c r="H26" s="9">
        <f t="shared" si="0"/>
        <v>0</v>
      </c>
      <c r="I26" s="10">
        <f t="shared" si="1"/>
        <v>18.253</v>
      </c>
      <c r="J26" s="10">
        <f t="shared" si="2"/>
        <v>0</v>
      </c>
      <c r="K26" s="9">
        <f t="shared" si="3"/>
        <v>36.620000000000005</v>
      </c>
    </row>
    <row r="27" spans="1:12" ht="17.100000000000001" customHeight="1">
      <c r="A27" s="8" t="s">
        <v>14</v>
      </c>
      <c r="B27" s="41"/>
      <c r="C27" s="51" t="s">
        <v>945</v>
      </c>
      <c r="D27" s="51" t="s">
        <v>205</v>
      </c>
      <c r="E27" s="51" t="s">
        <v>53</v>
      </c>
      <c r="F27" s="9">
        <v>18.489999999999998</v>
      </c>
      <c r="G27" s="18">
        <v>18.259</v>
      </c>
      <c r="H27" s="9">
        <f t="shared" si="0"/>
        <v>0</v>
      </c>
      <c r="I27" s="10">
        <f t="shared" si="1"/>
        <v>18.259</v>
      </c>
      <c r="J27" s="10">
        <f t="shared" si="2"/>
        <v>0</v>
      </c>
      <c r="K27" s="9">
        <f t="shared" si="3"/>
        <v>36.748999999999995</v>
      </c>
    </row>
    <row r="28" spans="1:12" ht="17.100000000000001" customHeight="1">
      <c r="A28" s="8" t="s">
        <v>14</v>
      </c>
      <c r="B28" s="41"/>
      <c r="C28" s="51" t="s">
        <v>393</v>
      </c>
      <c r="D28" s="51" t="s">
        <v>206</v>
      </c>
      <c r="E28" s="51" t="s">
        <v>53</v>
      </c>
      <c r="F28" s="9">
        <v>50</v>
      </c>
      <c r="G28" s="10">
        <v>18.285</v>
      </c>
      <c r="H28" s="9">
        <f t="shared" si="0"/>
        <v>0</v>
      </c>
      <c r="I28" s="10">
        <f t="shared" si="1"/>
        <v>18.285</v>
      </c>
      <c r="J28" s="10">
        <f t="shared" si="2"/>
        <v>0</v>
      </c>
      <c r="K28" s="9">
        <f t="shared" si="3"/>
        <v>68.284999999999997</v>
      </c>
    </row>
    <row r="29" spans="1:12" ht="17.100000000000001" customHeight="1">
      <c r="A29" s="8" t="s">
        <v>14</v>
      </c>
      <c r="B29" s="41"/>
      <c r="C29" s="51" t="s">
        <v>946</v>
      </c>
      <c r="D29" s="51" t="s">
        <v>1339</v>
      </c>
      <c r="E29" s="47"/>
      <c r="F29" s="17">
        <v>18.166</v>
      </c>
      <c r="G29" s="18">
        <v>18.312999999999999</v>
      </c>
      <c r="H29" s="9">
        <f t="shared" si="0"/>
        <v>0</v>
      </c>
      <c r="I29" s="10">
        <f t="shared" si="1"/>
        <v>18.312999999999999</v>
      </c>
      <c r="J29" s="10">
        <f t="shared" si="2"/>
        <v>0</v>
      </c>
      <c r="K29" s="9">
        <f t="shared" si="3"/>
        <v>36.478999999999999</v>
      </c>
    </row>
    <row r="30" spans="1:12" ht="17.100000000000001" customHeight="1">
      <c r="A30" s="8" t="s">
        <v>14</v>
      </c>
      <c r="B30" s="41"/>
      <c r="C30" s="51" t="s">
        <v>912</v>
      </c>
      <c r="D30" s="51" t="s">
        <v>1293</v>
      </c>
      <c r="E30" s="47"/>
      <c r="F30" s="9">
        <v>17.949000000000002</v>
      </c>
      <c r="G30" s="18">
        <v>18.344999999999999</v>
      </c>
      <c r="H30" s="9">
        <f t="shared" si="0"/>
        <v>0</v>
      </c>
      <c r="I30" s="10">
        <f t="shared" si="1"/>
        <v>18.344999999999999</v>
      </c>
      <c r="J30" s="10">
        <f t="shared" si="2"/>
        <v>0</v>
      </c>
      <c r="K30" s="9">
        <f t="shared" si="3"/>
        <v>36.293999999999997</v>
      </c>
    </row>
    <row r="31" spans="1:12" ht="17.100000000000001" customHeight="1">
      <c r="A31" s="8" t="s">
        <v>14</v>
      </c>
      <c r="B31" s="41"/>
      <c r="C31" s="51" t="s">
        <v>864</v>
      </c>
      <c r="D31" s="51" t="s">
        <v>1327</v>
      </c>
      <c r="E31" s="47"/>
      <c r="F31" s="48">
        <v>19.965</v>
      </c>
      <c r="G31" s="9">
        <v>18.658000000000001</v>
      </c>
      <c r="H31" s="9">
        <f t="shared" si="0"/>
        <v>0</v>
      </c>
      <c r="I31" s="10">
        <f t="shared" si="1"/>
        <v>18.658000000000001</v>
      </c>
      <c r="J31" s="10">
        <f t="shared" si="2"/>
        <v>0</v>
      </c>
      <c r="K31" s="9">
        <f t="shared" si="3"/>
        <v>38.623000000000005</v>
      </c>
    </row>
    <row r="32" spans="1:12" ht="17.100000000000001" customHeight="1">
      <c r="A32" s="8" t="s">
        <v>14</v>
      </c>
      <c r="B32" s="41"/>
      <c r="C32" s="51" t="s">
        <v>948</v>
      </c>
      <c r="D32" s="51" t="s">
        <v>1344</v>
      </c>
      <c r="E32" s="47"/>
      <c r="F32" s="9">
        <v>18.707000000000001</v>
      </c>
      <c r="G32" s="10">
        <v>18.675000000000001</v>
      </c>
      <c r="H32" s="9">
        <f t="shared" si="0"/>
        <v>0</v>
      </c>
      <c r="I32" s="10">
        <f t="shared" si="1"/>
        <v>18.675000000000001</v>
      </c>
      <c r="J32" s="10">
        <f t="shared" si="2"/>
        <v>0</v>
      </c>
      <c r="K32" s="9">
        <f t="shared" si="3"/>
        <v>37.382000000000005</v>
      </c>
    </row>
    <row r="33" spans="1:12" ht="17.100000000000001" customHeight="1">
      <c r="A33" s="8" t="s">
        <v>14</v>
      </c>
      <c r="B33" s="41"/>
      <c r="C33" s="51" t="s">
        <v>872</v>
      </c>
      <c r="D33" s="51" t="s">
        <v>1341</v>
      </c>
      <c r="E33" s="51" t="s">
        <v>53</v>
      </c>
      <c r="F33" s="17">
        <v>50</v>
      </c>
      <c r="G33" s="18">
        <v>18.681999999999999</v>
      </c>
      <c r="H33" s="9">
        <f t="shared" si="0"/>
        <v>0</v>
      </c>
      <c r="I33" s="10">
        <f t="shared" si="1"/>
        <v>18.681999999999999</v>
      </c>
      <c r="J33" s="10">
        <f t="shared" si="2"/>
        <v>0</v>
      </c>
      <c r="K33" s="9">
        <f t="shared" si="3"/>
        <v>68.682000000000002</v>
      </c>
    </row>
    <row r="34" spans="1:12" ht="17.100000000000001" customHeight="1">
      <c r="A34" s="8" t="s">
        <v>14</v>
      </c>
      <c r="B34" s="41"/>
      <c r="C34" s="51" t="s">
        <v>861</v>
      </c>
      <c r="D34" s="51" t="s">
        <v>1324</v>
      </c>
      <c r="E34" s="47"/>
      <c r="F34" s="17">
        <v>19.088000000000001</v>
      </c>
      <c r="G34" s="18">
        <v>18.753</v>
      </c>
      <c r="H34" s="9">
        <f t="shared" si="0"/>
        <v>0</v>
      </c>
      <c r="I34" s="10">
        <f t="shared" si="1"/>
        <v>18.753</v>
      </c>
      <c r="J34" s="10">
        <f t="shared" si="2"/>
        <v>0</v>
      </c>
      <c r="K34" s="9">
        <f t="shared" si="3"/>
        <v>37.841000000000001</v>
      </c>
    </row>
    <row r="35" spans="1:12" ht="17.100000000000001" customHeight="1">
      <c r="A35" s="8" t="s">
        <v>15</v>
      </c>
      <c r="B35" s="41">
        <v>1</v>
      </c>
      <c r="C35" s="109" t="s">
        <v>924</v>
      </c>
      <c r="D35" s="109" t="s">
        <v>1307</v>
      </c>
      <c r="E35" s="69"/>
      <c r="F35" s="67">
        <v>19.931000000000001</v>
      </c>
      <c r="G35" s="83">
        <v>18.774999999999999</v>
      </c>
      <c r="H35" s="77">
        <f t="shared" si="0"/>
        <v>0</v>
      </c>
      <c r="I35" s="78">
        <f t="shared" si="1"/>
        <v>0</v>
      </c>
      <c r="J35" s="78">
        <f t="shared" si="2"/>
        <v>18.774999999999999</v>
      </c>
      <c r="K35" s="9">
        <f t="shared" si="3"/>
        <v>38.706000000000003</v>
      </c>
      <c r="L35" s="60">
        <v>213.2</v>
      </c>
    </row>
    <row r="36" spans="1:12" ht="17.100000000000001" customHeight="1">
      <c r="A36" s="8" t="s">
        <v>15</v>
      </c>
      <c r="B36" s="41">
        <v>2</v>
      </c>
      <c r="C36" s="109" t="s">
        <v>938</v>
      </c>
      <c r="D36" s="109" t="s">
        <v>1323</v>
      </c>
      <c r="E36" s="69"/>
      <c r="F36" s="67">
        <v>18.594999999999999</v>
      </c>
      <c r="G36" s="83">
        <v>18.786999999999999</v>
      </c>
      <c r="H36" s="77">
        <f t="shared" si="0"/>
        <v>0</v>
      </c>
      <c r="I36" s="78">
        <f t="shared" si="1"/>
        <v>0</v>
      </c>
      <c r="J36" s="78">
        <f t="shared" si="2"/>
        <v>18.786999999999999</v>
      </c>
      <c r="K36" s="9">
        <f t="shared" si="3"/>
        <v>37.381999999999998</v>
      </c>
      <c r="L36" s="60">
        <v>159.9</v>
      </c>
    </row>
    <row r="37" spans="1:12" ht="17.100000000000001" customHeight="1">
      <c r="A37" s="8" t="s">
        <v>15</v>
      </c>
      <c r="B37" s="41">
        <v>3</v>
      </c>
      <c r="C37" s="109" t="s">
        <v>942</v>
      </c>
      <c r="D37" s="109" t="s">
        <v>1333</v>
      </c>
      <c r="E37" s="69"/>
      <c r="F37" s="111">
        <v>19.847000000000001</v>
      </c>
      <c r="G37" s="77">
        <v>18.795999999999999</v>
      </c>
      <c r="H37" s="77">
        <f t="shared" si="0"/>
        <v>0</v>
      </c>
      <c r="I37" s="78">
        <f t="shared" si="1"/>
        <v>0</v>
      </c>
      <c r="J37" s="78">
        <f t="shared" si="2"/>
        <v>18.795999999999999</v>
      </c>
      <c r="K37" s="9">
        <f t="shared" si="3"/>
        <v>38.643000000000001</v>
      </c>
      <c r="L37" s="60">
        <v>106.6</v>
      </c>
    </row>
    <row r="38" spans="1:12" ht="17.100000000000001" customHeight="1">
      <c r="A38" s="8" t="s">
        <v>15</v>
      </c>
      <c r="B38" s="41">
        <v>4</v>
      </c>
      <c r="C38" s="109" t="s">
        <v>925</v>
      </c>
      <c r="D38" s="109" t="s">
        <v>1308</v>
      </c>
      <c r="E38" s="109" t="s">
        <v>24</v>
      </c>
      <c r="F38" s="77">
        <v>20.536999999999999</v>
      </c>
      <c r="G38" s="112">
        <v>18.798999999999999</v>
      </c>
      <c r="H38" s="77">
        <f t="shared" si="0"/>
        <v>0</v>
      </c>
      <c r="I38" s="78">
        <f t="shared" si="1"/>
        <v>0</v>
      </c>
      <c r="J38" s="78">
        <f t="shared" si="2"/>
        <v>18.798999999999999</v>
      </c>
      <c r="K38" s="9">
        <f t="shared" si="3"/>
        <v>39.335999999999999</v>
      </c>
      <c r="L38" s="60">
        <v>53.3</v>
      </c>
    </row>
    <row r="39" spans="1:12" ht="17.100000000000001" customHeight="1">
      <c r="A39" s="8" t="s">
        <v>15</v>
      </c>
      <c r="B39" s="41"/>
      <c r="C39" s="51" t="s">
        <v>880</v>
      </c>
      <c r="D39" s="51" t="s">
        <v>1253</v>
      </c>
      <c r="E39" s="51" t="s">
        <v>53</v>
      </c>
      <c r="F39" s="9">
        <v>18.561</v>
      </c>
      <c r="G39" s="10">
        <v>18.805</v>
      </c>
      <c r="H39" s="9">
        <f t="shared" si="0"/>
        <v>0</v>
      </c>
      <c r="I39" s="10">
        <f t="shared" si="1"/>
        <v>0</v>
      </c>
      <c r="J39" s="10">
        <f t="shared" si="2"/>
        <v>18.805</v>
      </c>
      <c r="K39" s="9">
        <f t="shared" si="3"/>
        <v>37.366</v>
      </c>
    </row>
    <row r="40" spans="1:12" ht="17.100000000000001" customHeight="1">
      <c r="A40" s="8" t="s">
        <v>15</v>
      </c>
      <c r="B40" s="41"/>
      <c r="C40" s="51" t="s">
        <v>873</v>
      </c>
      <c r="D40" s="51" t="s">
        <v>1246</v>
      </c>
      <c r="E40" s="51"/>
      <c r="F40" s="9">
        <v>19.387</v>
      </c>
      <c r="G40" s="49">
        <v>18.904</v>
      </c>
      <c r="H40" s="9">
        <f t="shared" si="0"/>
        <v>0</v>
      </c>
      <c r="I40" s="10">
        <f t="shared" si="1"/>
        <v>0</v>
      </c>
      <c r="J40" s="10">
        <f t="shared" si="2"/>
        <v>18.904</v>
      </c>
      <c r="K40" s="9">
        <f t="shared" si="3"/>
        <v>38.290999999999997</v>
      </c>
    </row>
    <row r="41" spans="1:12" ht="17.100000000000001" customHeight="1">
      <c r="A41" s="8" t="s">
        <v>15</v>
      </c>
      <c r="B41" s="41"/>
      <c r="C41" s="51" t="s">
        <v>892</v>
      </c>
      <c r="D41" s="51" t="s">
        <v>1269</v>
      </c>
      <c r="E41" s="47"/>
      <c r="F41" s="17">
        <v>19.192</v>
      </c>
      <c r="G41" s="18">
        <v>18.933</v>
      </c>
      <c r="H41" s="9">
        <f t="shared" si="0"/>
        <v>0</v>
      </c>
      <c r="I41" s="10">
        <f t="shared" si="1"/>
        <v>0</v>
      </c>
      <c r="J41" s="10">
        <f t="shared" si="2"/>
        <v>18.933</v>
      </c>
      <c r="K41" s="9">
        <f t="shared" si="3"/>
        <v>38.125</v>
      </c>
    </row>
    <row r="42" spans="1:12" ht="17.100000000000001" customHeight="1">
      <c r="A42" s="8" t="s">
        <v>15</v>
      </c>
      <c r="B42" s="41"/>
      <c r="C42" s="51" t="s">
        <v>859</v>
      </c>
      <c r="D42" s="51" t="s">
        <v>1221</v>
      </c>
      <c r="E42" s="51"/>
      <c r="F42" s="9">
        <v>18.991</v>
      </c>
      <c r="G42" s="18">
        <v>19.021000000000001</v>
      </c>
      <c r="H42" s="9">
        <f t="shared" si="0"/>
        <v>0</v>
      </c>
      <c r="I42" s="10">
        <f t="shared" si="1"/>
        <v>0</v>
      </c>
      <c r="J42" s="10">
        <f t="shared" si="2"/>
        <v>19.021000000000001</v>
      </c>
      <c r="K42" s="9">
        <f t="shared" si="3"/>
        <v>38.012</v>
      </c>
    </row>
    <row r="43" spans="1:12" ht="17.100000000000001" customHeight="1">
      <c r="A43" s="8" t="s">
        <v>15</v>
      </c>
      <c r="B43" s="41"/>
      <c r="C43" s="51" t="s">
        <v>875</v>
      </c>
      <c r="D43" s="51" t="s">
        <v>1334</v>
      </c>
      <c r="E43" s="47"/>
      <c r="F43" s="17">
        <v>18.422000000000001</v>
      </c>
      <c r="G43" s="9">
        <v>19.055</v>
      </c>
      <c r="H43" s="9">
        <f t="shared" si="0"/>
        <v>0</v>
      </c>
      <c r="I43" s="10">
        <f t="shared" si="1"/>
        <v>0</v>
      </c>
      <c r="J43" s="10">
        <f t="shared" si="2"/>
        <v>19.055</v>
      </c>
      <c r="K43" s="9">
        <f t="shared" si="3"/>
        <v>37.477000000000004</v>
      </c>
    </row>
    <row r="44" spans="1:12" ht="17.100000000000001" customHeight="1">
      <c r="A44" s="8" t="s">
        <v>15</v>
      </c>
      <c r="B44" s="41"/>
      <c r="C44" s="50" t="s">
        <v>902</v>
      </c>
      <c r="D44" s="50" t="s">
        <v>1283</v>
      </c>
      <c r="E44" s="38"/>
      <c r="F44" s="9">
        <v>19.457000000000001</v>
      </c>
      <c r="G44" s="10">
        <v>19.085000000000001</v>
      </c>
      <c r="H44" s="9">
        <f t="shared" si="0"/>
        <v>0</v>
      </c>
      <c r="I44" s="10">
        <f t="shared" si="1"/>
        <v>0</v>
      </c>
      <c r="J44" s="10">
        <f t="shared" si="2"/>
        <v>19.085000000000001</v>
      </c>
      <c r="K44" s="9">
        <f t="shared" si="3"/>
        <v>38.542000000000002</v>
      </c>
    </row>
    <row r="45" spans="1:12" ht="17.100000000000001" customHeight="1">
      <c r="A45" s="8" t="s">
        <v>15</v>
      </c>
      <c r="B45" s="41"/>
      <c r="C45" s="51" t="s">
        <v>1348</v>
      </c>
      <c r="D45" s="51" t="s">
        <v>1280</v>
      </c>
      <c r="E45" s="47"/>
      <c r="F45" s="9">
        <v>19.858000000000001</v>
      </c>
      <c r="G45" s="18">
        <v>19.122</v>
      </c>
      <c r="H45" s="9">
        <f t="shared" si="0"/>
        <v>0</v>
      </c>
      <c r="I45" s="10">
        <f t="shared" si="1"/>
        <v>0</v>
      </c>
      <c r="J45" s="10">
        <f t="shared" si="2"/>
        <v>19.122</v>
      </c>
      <c r="K45" s="9">
        <f t="shared" si="3"/>
        <v>38.980000000000004</v>
      </c>
    </row>
    <row r="46" spans="1:12" ht="17.100000000000001" customHeight="1">
      <c r="A46" s="8" t="s">
        <v>15</v>
      </c>
      <c r="B46" s="41"/>
      <c r="C46" s="51" t="s">
        <v>861</v>
      </c>
      <c r="D46" s="51" t="s">
        <v>1226</v>
      </c>
      <c r="E46" s="51"/>
      <c r="F46" s="9">
        <v>19.462</v>
      </c>
      <c r="G46" s="10">
        <v>19.164000000000001</v>
      </c>
      <c r="H46" s="9">
        <f t="shared" si="0"/>
        <v>0</v>
      </c>
      <c r="I46" s="10">
        <f t="shared" si="1"/>
        <v>0</v>
      </c>
      <c r="J46" s="10">
        <f t="shared" si="2"/>
        <v>19.164000000000001</v>
      </c>
      <c r="K46" s="9">
        <f t="shared" si="3"/>
        <v>38.626000000000005</v>
      </c>
    </row>
    <row r="47" spans="1:12" ht="17.100000000000001" customHeight="1">
      <c r="A47" s="8" t="s">
        <v>15</v>
      </c>
      <c r="B47" s="41"/>
      <c r="C47" s="51" t="s">
        <v>1349</v>
      </c>
      <c r="D47" s="51" t="s">
        <v>646</v>
      </c>
      <c r="E47" s="51" t="s">
        <v>53</v>
      </c>
      <c r="F47" s="9">
        <v>50</v>
      </c>
      <c r="G47" s="49">
        <v>19.207999999999998</v>
      </c>
      <c r="H47" s="9">
        <f t="shared" si="0"/>
        <v>0</v>
      </c>
      <c r="I47" s="10">
        <f t="shared" si="1"/>
        <v>0</v>
      </c>
      <c r="J47" s="10">
        <f t="shared" si="2"/>
        <v>19.207999999999998</v>
      </c>
      <c r="K47" s="9">
        <f t="shared" si="3"/>
        <v>69.207999999999998</v>
      </c>
    </row>
    <row r="48" spans="1:12" ht="17.100000000000001" customHeight="1">
      <c r="A48" s="8" t="s">
        <v>15</v>
      </c>
      <c r="B48" s="41"/>
      <c r="C48" s="51" t="s">
        <v>872</v>
      </c>
      <c r="D48" s="51" t="s">
        <v>1243</v>
      </c>
      <c r="E48" s="38"/>
      <c r="F48" s="9">
        <v>19.603999999999999</v>
      </c>
      <c r="G48" s="10">
        <v>19.609000000000002</v>
      </c>
      <c r="H48" s="9">
        <f t="shared" si="0"/>
        <v>0</v>
      </c>
      <c r="I48" s="10">
        <f t="shared" si="1"/>
        <v>0</v>
      </c>
      <c r="J48" s="10">
        <f t="shared" si="2"/>
        <v>19.609000000000002</v>
      </c>
      <c r="K48" s="9">
        <f t="shared" si="3"/>
        <v>39.213000000000001</v>
      </c>
    </row>
    <row r="49" spans="1:11" ht="17.100000000000001" customHeight="1">
      <c r="A49" s="8" t="s">
        <v>15</v>
      </c>
      <c r="B49" s="41"/>
      <c r="C49" s="51" t="s">
        <v>933</v>
      </c>
      <c r="D49" s="51" t="s">
        <v>1315</v>
      </c>
      <c r="E49" s="51"/>
      <c r="F49" s="48">
        <v>50</v>
      </c>
      <c r="G49" s="49">
        <v>19.716000000000001</v>
      </c>
      <c r="H49" s="9">
        <f t="shared" si="0"/>
        <v>0</v>
      </c>
      <c r="I49" s="10">
        <f t="shared" si="1"/>
        <v>0</v>
      </c>
      <c r="J49" s="10">
        <f t="shared" si="2"/>
        <v>19.716000000000001</v>
      </c>
      <c r="K49" s="9">
        <f t="shared" si="3"/>
        <v>69.716000000000008</v>
      </c>
    </row>
    <row r="50" spans="1:11" ht="17.100000000000001" customHeight="1">
      <c r="A50" s="8" t="s">
        <v>15</v>
      </c>
      <c r="B50" s="41"/>
      <c r="C50" s="51" t="s">
        <v>1347</v>
      </c>
      <c r="D50" s="51" t="s">
        <v>1260</v>
      </c>
      <c r="E50" s="51"/>
      <c r="F50" s="9">
        <v>20.300999999999998</v>
      </c>
      <c r="G50" s="10">
        <v>19.850000000000001</v>
      </c>
      <c r="H50" s="9">
        <f t="shared" si="0"/>
        <v>0</v>
      </c>
      <c r="I50" s="10">
        <f t="shared" si="1"/>
        <v>0</v>
      </c>
      <c r="J50" s="10">
        <f t="shared" si="2"/>
        <v>19.850000000000001</v>
      </c>
      <c r="K50" s="9">
        <f t="shared" si="3"/>
        <v>40.150999999999996</v>
      </c>
    </row>
    <row r="51" spans="1:11" ht="17.100000000000001" customHeight="1">
      <c r="A51" s="8" t="s">
        <v>15</v>
      </c>
      <c r="B51" s="41"/>
      <c r="C51" s="51" t="s">
        <v>936</v>
      </c>
      <c r="D51" s="51" t="s">
        <v>1321</v>
      </c>
      <c r="E51" s="51" t="s">
        <v>53</v>
      </c>
      <c r="F51" s="9">
        <v>21.751999999999999</v>
      </c>
      <c r="G51" s="18">
        <v>19.905999999999999</v>
      </c>
      <c r="H51" s="9">
        <f t="shared" si="0"/>
        <v>0</v>
      </c>
      <c r="I51" s="10">
        <f t="shared" si="1"/>
        <v>0</v>
      </c>
      <c r="J51" s="10">
        <f t="shared" si="2"/>
        <v>19.905999999999999</v>
      </c>
      <c r="K51" s="9">
        <f t="shared" si="3"/>
        <v>41.658000000000001</v>
      </c>
    </row>
    <row r="52" spans="1:11" ht="17.100000000000001" customHeight="1">
      <c r="A52" s="8" t="s">
        <v>15</v>
      </c>
      <c r="B52" s="41"/>
      <c r="C52" s="51" t="s">
        <v>909</v>
      </c>
      <c r="D52" s="51" t="s">
        <v>1291</v>
      </c>
      <c r="E52" s="47"/>
      <c r="F52" s="9">
        <v>19.704000000000001</v>
      </c>
      <c r="G52" s="18">
        <v>19.998999999999999</v>
      </c>
      <c r="H52" s="9">
        <f t="shared" si="0"/>
        <v>0</v>
      </c>
      <c r="I52" s="10">
        <f t="shared" si="1"/>
        <v>0</v>
      </c>
      <c r="J52" s="10">
        <f t="shared" si="2"/>
        <v>19.998999999999999</v>
      </c>
      <c r="K52" s="9">
        <f t="shared" si="3"/>
        <v>39.703000000000003</v>
      </c>
    </row>
    <row r="53" spans="1:11" ht="17.100000000000001" customHeight="1">
      <c r="A53" s="8" t="s">
        <v>15</v>
      </c>
      <c r="B53" s="41"/>
      <c r="C53" s="51" t="s">
        <v>900</v>
      </c>
      <c r="D53" s="51" t="s">
        <v>202</v>
      </c>
      <c r="E53" s="51" t="s">
        <v>53</v>
      </c>
      <c r="F53" s="9">
        <v>50</v>
      </c>
      <c r="G53" s="10">
        <v>20.001999999999999</v>
      </c>
      <c r="H53" s="9">
        <f t="shared" si="0"/>
        <v>0</v>
      </c>
      <c r="I53" s="10">
        <f t="shared" si="1"/>
        <v>0</v>
      </c>
      <c r="J53" s="10">
        <f t="shared" si="2"/>
        <v>20.001999999999999</v>
      </c>
      <c r="K53" s="9">
        <f t="shared" si="3"/>
        <v>70.001999999999995</v>
      </c>
    </row>
    <row r="54" spans="1:11" ht="17.100000000000001" customHeight="1">
      <c r="A54" s="8" t="s">
        <v>15</v>
      </c>
      <c r="B54" s="41"/>
      <c r="C54" s="51" t="s">
        <v>941</v>
      </c>
      <c r="D54" s="51" t="s">
        <v>1331</v>
      </c>
      <c r="E54" s="8"/>
      <c r="F54" s="17">
        <v>20.097000000000001</v>
      </c>
      <c r="G54" s="9">
        <v>20.094999999999999</v>
      </c>
      <c r="H54" s="9">
        <f t="shared" si="0"/>
        <v>0</v>
      </c>
      <c r="I54" s="10">
        <f t="shared" si="1"/>
        <v>0</v>
      </c>
      <c r="J54" s="10">
        <f t="shared" si="2"/>
        <v>20.094999999999999</v>
      </c>
      <c r="K54" s="9">
        <f t="shared" si="3"/>
        <v>40.192</v>
      </c>
    </row>
    <row r="55" spans="1:11" ht="17.100000000000001" customHeight="1">
      <c r="A55" s="8" t="s">
        <v>15</v>
      </c>
      <c r="B55" s="41"/>
      <c r="C55" s="51" t="s">
        <v>931</v>
      </c>
      <c r="D55" s="51" t="s">
        <v>220</v>
      </c>
      <c r="E55" s="38"/>
      <c r="F55" s="9">
        <v>18.71</v>
      </c>
      <c r="G55" s="18">
        <v>20.588999999999999</v>
      </c>
      <c r="H55" s="9">
        <f t="shared" si="0"/>
        <v>0</v>
      </c>
      <c r="I55" s="10">
        <f t="shared" si="1"/>
        <v>0</v>
      </c>
      <c r="J55" s="10">
        <f t="shared" si="2"/>
        <v>20.588999999999999</v>
      </c>
      <c r="K55" s="9">
        <f t="shared" si="3"/>
        <v>39.298999999999999</v>
      </c>
    </row>
    <row r="56" spans="1:11" ht="17.100000000000001" customHeight="1">
      <c r="A56" s="8" t="s">
        <v>15</v>
      </c>
      <c r="B56" s="41"/>
      <c r="C56" s="51" t="s">
        <v>937</v>
      </c>
      <c r="D56" s="51" t="s">
        <v>1322</v>
      </c>
      <c r="E56" s="51" t="s">
        <v>24</v>
      </c>
      <c r="F56" s="9">
        <v>24.100999999999999</v>
      </c>
      <c r="G56" s="10">
        <v>22.282</v>
      </c>
      <c r="H56" s="9">
        <f t="shared" si="0"/>
        <v>0</v>
      </c>
      <c r="I56" s="10">
        <f t="shared" si="1"/>
        <v>0</v>
      </c>
      <c r="J56" s="10">
        <f t="shared" si="2"/>
        <v>22.282</v>
      </c>
      <c r="K56" s="9">
        <f t="shared" si="3"/>
        <v>46.382999999999996</v>
      </c>
    </row>
    <row r="57" spans="1:11" ht="17.100000000000001" customHeight="1">
      <c r="A57" s="8" t="s">
        <v>15</v>
      </c>
      <c r="B57" s="41"/>
      <c r="C57" s="51" t="s">
        <v>352</v>
      </c>
      <c r="D57" s="51" t="s">
        <v>1340</v>
      </c>
      <c r="E57" s="51" t="s">
        <v>53</v>
      </c>
      <c r="F57" s="48">
        <v>20.45</v>
      </c>
      <c r="G57" s="49">
        <v>24.312000000000001</v>
      </c>
      <c r="H57" s="9">
        <f t="shared" si="0"/>
        <v>0</v>
      </c>
      <c r="I57" s="10">
        <f t="shared" si="1"/>
        <v>0</v>
      </c>
      <c r="J57" s="10">
        <f t="shared" si="2"/>
        <v>24.312000000000001</v>
      </c>
      <c r="K57" s="9">
        <f t="shared" si="3"/>
        <v>44.762</v>
      </c>
    </row>
    <row r="58" spans="1:11" ht="17.100000000000001" customHeight="1">
      <c r="B58" s="41"/>
      <c r="C58" s="8" t="s">
        <v>867</v>
      </c>
      <c r="D58" s="51" t="s">
        <v>1332</v>
      </c>
      <c r="E58" s="51" t="s">
        <v>53</v>
      </c>
      <c r="F58" s="48">
        <v>17.45</v>
      </c>
      <c r="G58" s="9">
        <v>50</v>
      </c>
      <c r="H58" s="9">
        <f t="shared" si="0"/>
        <v>0</v>
      </c>
      <c r="I58" s="10">
        <f t="shared" si="1"/>
        <v>0</v>
      </c>
      <c r="J58" s="10">
        <f t="shared" si="2"/>
        <v>50</v>
      </c>
      <c r="K58" s="9">
        <f t="shared" si="3"/>
        <v>67.45</v>
      </c>
    </row>
    <row r="59" spans="1:11" ht="17.100000000000001" customHeight="1">
      <c r="B59" s="41"/>
      <c r="C59" s="51" t="s">
        <v>947</v>
      </c>
      <c r="D59" s="51" t="s">
        <v>380</v>
      </c>
      <c r="E59" s="47"/>
      <c r="F59" s="17">
        <v>17.548999999999999</v>
      </c>
      <c r="G59" s="18">
        <v>50</v>
      </c>
      <c r="H59" s="9">
        <f t="shared" si="0"/>
        <v>0</v>
      </c>
      <c r="I59" s="10">
        <f t="shared" si="1"/>
        <v>0</v>
      </c>
      <c r="J59" s="10">
        <f t="shared" si="2"/>
        <v>50</v>
      </c>
      <c r="K59" s="9">
        <f t="shared" si="3"/>
        <v>67.549000000000007</v>
      </c>
    </row>
    <row r="60" spans="1:11" ht="17.100000000000001" customHeight="1">
      <c r="B60" s="41"/>
      <c r="C60" s="51" t="s">
        <v>884</v>
      </c>
      <c r="D60" s="51" t="s">
        <v>1259</v>
      </c>
      <c r="E60" s="51"/>
      <c r="F60" s="9">
        <v>17.727</v>
      </c>
      <c r="G60" s="49">
        <v>50</v>
      </c>
      <c r="H60" s="9">
        <f t="shared" si="0"/>
        <v>0</v>
      </c>
      <c r="I60" s="10">
        <f t="shared" si="1"/>
        <v>0</v>
      </c>
      <c r="J60" s="10">
        <f t="shared" si="2"/>
        <v>50</v>
      </c>
      <c r="K60" s="9">
        <f t="shared" si="3"/>
        <v>67.727000000000004</v>
      </c>
    </row>
    <row r="61" spans="1:11" ht="17.100000000000001" customHeight="1">
      <c r="B61" s="41"/>
      <c r="C61" s="51" t="s">
        <v>854</v>
      </c>
      <c r="D61" s="51" t="s">
        <v>1343</v>
      </c>
      <c r="E61" s="47"/>
      <c r="F61" s="48">
        <v>17.998999999999999</v>
      </c>
      <c r="G61" s="49">
        <v>50</v>
      </c>
      <c r="H61" s="9">
        <f t="shared" si="0"/>
        <v>0</v>
      </c>
      <c r="I61" s="10">
        <f t="shared" si="1"/>
        <v>0</v>
      </c>
      <c r="J61" s="10">
        <f t="shared" si="2"/>
        <v>50</v>
      </c>
      <c r="K61" s="9">
        <f t="shared" si="3"/>
        <v>67.998999999999995</v>
      </c>
    </row>
    <row r="62" spans="1:11" ht="17.100000000000001" customHeight="1">
      <c r="B62" s="41"/>
      <c r="C62" s="51" t="s">
        <v>944</v>
      </c>
      <c r="D62" s="51" t="s">
        <v>1338</v>
      </c>
      <c r="E62" s="47"/>
      <c r="F62" s="9">
        <v>18.123999999999999</v>
      </c>
      <c r="G62" s="9">
        <v>50</v>
      </c>
      <c r="H62" s="9">
        <f t="shared" si="0"/>
        <v>0</v>
      </c>
      <c r="I62" s="10">
        <f t="shared" si="1"/>
        <v>0</v>
      </c>
      <c r="J62" s="10">
        <f t="shared" si="2"/>
        <v>50</v>
      </c>
      <c r="K62" s="9">
        <f t="shared" si="3"/>
        <v>68.123999999999995</v>
      </c>
    </row>
    <row r="63" spans="1:11" ht="17.100000000000001" customHeight="1">
      <c r="B63" s="41"/>
      <c r="C63" s="51" t="s">
        <v>932</v>
      </c>
      <c r="D63" s="51" t="s">
        <v>1314</v>
      </c>
      <c r="E63" s="51"/>
      <c r="F63" s="48">
        <v>18.221</v>
      </c>
      <c r="G63" s="49">
        <v>50</v>
      </c>
      <c r="H63" s="9">
        <f t="shared" si="0"/>
        <v>0</v>
      </c>
      <c r="I63" s="10">
        <f t="shared" si="1"/>
        <v>0</v>
      </c>
      <c r="J63" s="10">
        <f t="shared" si="2"/>
        <v>50</v>
      </c>
      <c r="K63" s="9">
        <f t="shared" si="3"/>
        <v>68.221000000000004</v>
      </c>
    </row>
    <row r="64" spans="1:11" ht="17.100000000000001" customHeight="1">
      <c r="B64" s="41"/>
      <c r="C64" s="51" t="s">
        <v>873</v>
      </c>
      <c r="D64" s="51" t="s">
        <v>1337</v>
      </c>
      <c r="E64" s="47"/>
      <c r="F64" s="9">
        <v>18.338999999999999</v>
      </c>
      <c r="G64" s="9">
        <v>50</v>
      </c>
      <c r="H64" s="9">
        <f t="shared" si="0"/>
        <v>0</v>
      </c>
      <c r="I64" s="10">
        <f t="shared" si="1"/>
        <v>0</v>
      </c>
      <c r="J64" s="10">
        <f t="shared" si="2"/>
        <v>50</v>
      </c>
      <c r="K64" s="9">
        <f t="shared" si="3"/>
        <v>68.338999999999999</v>
      </c>
    </row>
    <row r="65" spans="2:11" ht="17.100000000000001" customHeight="1">
      <c r="B65" s="41"/>
      <c r="C65" s="51" t="s">
        <v>867</v>
      </c>
      <c r="D65" s="51" t="s">
        <v>1236</v>
      </c>
      <c r="E65" s="51" t="s">
        <v>53</v>
      </c>
      <c r="F65" s="9">
        <v>18.36</v>
      </c>
      <c r="G65" s="18">
        <v>50</v>
      </c>
      <c r="H65" s="9">
        <f t="shared" si="0"/>
        <v>0</v>
      </c>
      <c r="I65" s="10">
        <f t="shared" si="1"/>
        <v>0</v>
      </c>
      <c r="J65" s="10">
        <f t="shared" si="2"/>
        <v>50</v>
      </c>
      <c r="K65" s="9">
        <f t="shared" si="3"/>
        <v>68.36</v>
      </c>
    </row>
    <row r="66" spans="2:11" ht="17.100000000000001" customHeight="1">
      <c r="B66" s="41"/>
      <c r="C66" s="51" t="s">
        <v>915</v>
      </c>
      <c r="D66" s="51" t="s">
        <v>1298</v>
      </c>
      <c r="E66" s="51" t="s">
        <v>24</v>
      </c>
      <c r="F66" s="9">
        <v>18.706</v>
      </c>
      <c r="G66" s="18">
        <v>50</v>
      </c>
      <c r="H66" s="9">
        <f t="shared" si="0"/>
        <v>0</v>
      </c>
      <c r="I66" s="10">
        <f t="shared" si="1"/>
        <v>0</v>
      </c>
      <c r="J66" s="10">
        <f t="shared" si="2"/>
        <v>50</v>
      </c>
      <c r="K66" s="9">
        <f t="shared" si="3"/>
        <v>68.706000000000003</v>
      </c>
    </row>
    <row r="67" spans="2:11" ht="17.100000000000001" customHeight="1">
      <c r="B67" s="41"/>
      <c r="C67" s="51" t="s">
        <v>352</v>
      </c>
      <c r="D67" s="51" t="s">
        <v>502</v>
      </c>
      <c r="E67" s="51" t="s">
        <v>53</v>
      </c>
      <c r="F67" s="17">
        <v>18.731000000000002</v>
      </c>
      <c r="G67" s="64">
        <v>50</v>
      </c>
      <c r="H67" s="9">
        <f t="shared" ref="H67:H81" si="4">IF($G67&lt;I$1,$G67,0)</f>
        <v>0</v>
      </c>
      <c r="I67" s="10">
        <f t="shared" ref="I67:I81" si="5">IF(H67=0,IF($G67&lt;J$1,$G67,0),0)</f>
        <v>0</v>
      </c>
      <c r="J67" s="10">
        <f t="shared" ref="J67:J81" si="6">IF(G67&gt;J$1,G67,0)</f>
        <v>50</v>
      </c>
      <c r="K67" s="9">
        <f t="shared" ref="K67:K81" si="7">SUM(F67+G67)</f>
        <v>68.730999999999995</v>
      </c>
    </row>
    <row r="68" spans="2:11" ht="17.100000000000001" customHeight="1">
      <c r="B68" s="41"/>
      <c r="C68" s="51" t="s">
        <v>340</v>
      </c>
      <c r="D68" s="51" t="s">
        <v>1319</v>
      </c>
      <c r="E68" s="51" t="s">
        <v>53</v>
      </c>
      <c r="F68" s="9">
        <v>18.777000000000001</v>
      </c>
      <c r="G68" s="64">
        <v>50</v>
      </c>
      <c r="H68" s="9">
        <f t="shared" si="4"/>
        <v>0</v>
      </c>
      <c r="I68" s="10">
        <f t="shared" si="5"/>
        <v>0</v>
      </c>
      <c r="J68" s="10">
        <f t="shared" si="6"/>
        <v>50</v>
      </c>
      <c r="K68" s="9">
        <f t="shared" si="7"/>
        <v>68.777000000000001</v>
      </c>
    </row>
    <row r="69" spans="2:11" ht="17.100000000000001" customHeight="1">
      <c r="B69" s="41"/>
      <c r="C69" s="51" t="s">
        <v>882</v>
      </c>
      <c r="D69" s="51" t="s">
        <v>1257</v>
      </c>
      <c r="E69" s="51"/>
      <c r="F69" s="9">
        <v>18.934000000000001</v>
      </c>
      <c r="G69" s="64">
        <v>50</v>
      </c>
      <c r="H69" s="9">
        <f t="shared" si="4"/>
        <v>0</v>
      </c>
      <c r="I69" s="10">
        <f t="shared" si="5"/>
        <v>0</v>
      </c>
      <c r="J69" s="10">
        <f t="shared" si="6"/>
        <v>50</v>
      </c>
      <c r="K69" s="9">
        <f t="shared" si="7"/>
        <v>68.933999999999997</v>
      </c>
    </row>
    <row r="70" spans="2:11" ht="17.100000000000001" customHeight="1">
      <c r="B70" s="41"/>
      <c r="C70" s="51" t="s">
        <v>554</v>
      </c>
      <c r="D70" s="51" t="s">
        <v>1336</v>
      </c>
      <c r="E70" s="47"/>
      <c r="F70" s="17">
        <v>21.347000000000001</v>
      </c>
      <c r="G70" s="9">
        <v>50</v>
      </c>
      <c r="H70" s="9">
        <f t="shared" si="4"/>
        <v>0</v>
      </c>
      <c r="I70" s="10">
        <f t="shared" si="5"/>
        <v>0</v>
      </c>
      <c r="J70" s="10">
        <f t="shared" si="6"/>
        <v>50</v>
      </c>
      <c r="K70" s="9">
        <f t="shared" si="7"/>
        <v>71.347000000000008</v>
      </c>
    </row>
    <row r="71" spans="2:11" ht="17.100000000000001" customHeight="1">
      <c r="B71" s="41"/>
      <c r="C71" s="51" t="s">
        <v>859</v>
      </c>
      <c r="D71" s="51" t="s">
        <v>1275</v>
      </c>
      <c r="E71" s="51" t="s">
        <v>53</v>
      </c>
      <c r="F71" s="9">
        <v>50</v>
      </c>
      <c r="G71" s="18">
        <v>50</v>
      </c>
      <c r="H71" s="9">
        <f t="shared" si="4"/>
        <v>0</v>
      </c>
      <c r="I71" s="10">
        <f t="shared" si="5"/>
        <v>0</v>
      </c>
      <c r="J71" s="10">
        <f t="shared" si="6"/>
        <v>50</v>
      </c>
      <c r="K71" s="9">
        <f t="shared" si="7"/>
        <v>100</v>
      </c>
    </row>
    <row r="72" spans="2:11" ht="17.100000000000001" customHeight="1">
      <c r="B72" s="41"/>
      <c r="C72" s="51" t="s">
        <v>896</v>
      </c>
      <c r="D72" s="51" t="s">
        <v>1276</v>
      </c>
      <c r="E72" s="47"/>
      <c r="F72" s="9">
        <v>50</v>
      </c>
      <c r="G72" s="18">
        <v>50</v>
      </c>
      <c r="H72" s="9">
        <f t="shared" si="4"/>
        <v>0</v>
      </c>
      <c r="I72" s="10">
        <f t="shared" si="5"/>
        <v>0</v>
      </c>
      <c r="J72" s="10">
        <f t="shared" si="6"/>
        <v>50</v>
      </c>
      <c r="K72" s="9">
        <f t="shared" si="7"/>
        <v>100</v>
      </c>
    </row>
    <row r="73" spans="2:11" ht="17.100000000000001" customHeight="1">
      <c r="B73" s="41"/>
      <c r="C73" s="51" t="s">
        <v>897</v>
      </c>
      <c r="D73" s="51" t="s">
        <v>1278</v>
      </c>
      <c r="E73" s="51"/>
      <c r="F73" s="9">
        <v>50</v>
      </c>
      <c r="G73" s="10">
        <v>50</v>
      </c>
      <c r="H73" s="9">
        <f t="shared" si="4"/>
        <v>0</v>
      </c>
      <c r="I73" s="10">
        <f t="shared" si="5"/>
        <v>0</v>
      </c>
      <c r="J73" s="10">
        <f t="shared" si="6"/>
        <v>50</v>
      </c>
      <c r="K73" s="9">
        <f t="shared" si="7"/>
        <v>100</v>
      </c>
    </row>
    <row r="74" spans="2:11" ht="17.100000000000001" customHeight="1">
      <c r="B74" s="41"/>
      <c r="C74" s="51" t="s">
        <v>905</v>
      </c>
      <c r="D74" s="51" t="s">
        <v>1287</v>
      </c>
      <c r="E74" s="47"/>
      <c r="F74" s="9">
        <v>50</v>
      </c>
      <c r="G74" s="10">
        <v>50</v>
      </c>
      <c r="H74" s="9">
        <f t="shared" si="4"/>
        <v>0</v>
      </c>
      <c r="I74" s="10">
        <f t="shared" si="5"/>
        <v>0</v>
      </c>
      <c r="J74" s="10">
        <f t="shared" si="6"/>
        <v>50</v>
      </c>
      <c r="K74" s="9">
        <f t="shared" si="7"/>
        <v>100</v>
      </c>
    </row>
    <row r="75" spans="2:11" ht="17.100000000000001" customHeight="1">
      <c r="B75" s="41"/>
      <c r="C75" s="51" t="s">
        <v>854</v>
      </c>
      <c r="D75" s="51" t="s">
        <v>209</v>
      </c>
      <c r="E75" s="47"/>
      <c r="F75" s="9">
        <v>50</v>
      </c>
      <c r="G75" s="18">
        <v>50</v>
      </c>
      <c r="H75" s="9">
        <f t="shared" si="4"/>
        <v>0</v>
      </c>
      <c r="I75" s="10">
        <f t="shared" si="5"/>
        <v>0</v>
      </c>
      <c r="J75" s="10">
        <f t="shared" si="6"/>
        <v>50</v>
      </c>
      <c r="K75" s="9">
        <f t="shared" si="7"/>
        <v>100</v>
      </c>
    </row>
    <row r="76" spans="2:11" ht="17.100000000000001" customHeight="1">
      <c r="B76" s="41"/>
      <c r="C76" s="51" t="s">
        <v>917</v>
      </c>
      <c r="D76" s="51" t="s">
        <v>1299</v>
      </c>
      <c r="E76" s="51" t="s">
        <v>53</v>
      </c>
      <c r="F76" s="9">
        <v>50</v>
      </c>
      <c r="G76" s="49">
        <v>50</v>
      </c>
      <c r="H76" s="9">
        <f t="shared" si="4"/>
        <v>0</v>
      </c>
      <c r="I76" s="10">
        <f t="shared" si="5"/>
        <v>0</v>
      </c>
      <c r="J76" s="10">
        <f t="shared" si="6"/>
        <v>50</v>
      </c>
      <c r="K76" s="9">
        <f t="shared" si="7"/>
        <v>100</v>
      </c>
    </row>
    <row r="77" spans="2:11" ht="17.100000000000001" customHeight="1">
      <c r="B77" s="41"/>
      <c r="C77" s="51" t="s">
        <v>926</v>
      </c>
      <c r="D77" s="51" t="s">
        <v>1309</v>
      </c>
      <c r="E77" s="51" t="s">
        <v>53</v>
      </c>
      <c r="F77" s="9">
        <v>50</v>
      </c>
      <c r="G77" s="9">
        <v>50</v>
      </c>
      <c r="H77" s="9">
        <f t="shared" si="4"/>
        <v>0</v>
      </c>
      <c r="I77" s="10">
        <f t="shared" si="5"/>
        <v>0</v>
      </c>
      <c r="J77" s="10">
        <f t="shared" si="6"/>
        <v>50</v>
      </c>
      <c r="K77" s="9">
        <f t="shared" si="7"/>
        <v>100</v>
      </c>
    </row>
    <row r="78" spans="2:11" ht="17.100000000000001" customHeight="1">
      <c r="B78" s="41"/>
      <c r="C78" s="51" t="s">
        <v>42</v>
      </c>
      <c r="D78" s="51" t="s">
        <v>215</v>
      </c>
      <c r="E78" s="51" t="s">
        <v>53</v>
      </c>
      <c r="F78" s="9">
        <v>50</v>
      </c>
      <c r="G78" s="9">
        <v>50</v>
      </c>
      <c r="H78" s="9">
        <f t="shared" si="4"/>
        <v>0</v>
      </c>
      <c r="I78" s="10">
        <f t="shared" si="5"/>
        <v>0</v>
      </c>
      <c r="J78" s="10">
        <f t="shared" si="6"/>
        <v>50</v>
      </c>
      <c r="K78" s="9">
        <f t="shared" si="7"/>
        <v>100</v>
      </c>
    </row>
    <row r="79" spans="2:11" ht="17.100000000000001" customHeight="1">
      <c r="B79" s="41"/>
      <c r="C79" s="51" t="s">
        <v>859</v>
      </c>
      <c r="D79" s="51" t="s">
        <v>1342</v>
      </c>
      <c r="E79" s="51" t="s">
        <v>53</v>
      </c>
      <c r="F79" s="48">
        <v>50</v>
      </c>
      <c r="G79" s="49">
        <v>50</v>
      </c>
      <c r="H79" s="9">
        <f t="shared" si="4"/>
        <v>0</v>
      </c>
      <c r="I79" s="10">
        <f t="shared" si="5"/>
        <v>0</v>
      </c>
      <c r="J79" s="10">
        <f t="shared" si="6"/>
        <v>50</v>
      </c>
      <c r="K79" s="9">
        <f t="shared" si="7"/>
        <v>100</v>
      </c>
    </row>
    <row r="80" spans="2:11" ht="17.100000000000001" customHeight="1">
      <c r="B80" s="41"/>
      <c r="C80" s="51" t="s">
        <v>880</v>
      </c>
      <c r="D80" s="51" t="s">
        <v>1345</v>
      </c>
      <c r="E80" s="51" t="s">
        <v>53</v>
      </c>
      <c r="F80" s="48">
        <v>50</v>
      </c>
      <c r="G80" s="49">
        <v>50</v>
      </c>
      <c r="H80" s="9">
        <f t="shared" si="4"/>
        <v>0</v>
      </c>
      <c r="I80" s="10">
        <f t="shared" si="5"/>
        <v>0</v>
      </c>
      <c r="J80" s="10">
        <f t="shared" si="6"/>
        <v>50</v>
      </c>
      <c r="K80" s="9">
        <f t="shared" si="7"/>
        <v>100</v>
      </c>
    </row>
    <row r="81" spans="2:11" ht="17.100000000000001" customHeight="1">
      <c r="B81" s="41"/>
      <c r="C81" s="51" t="s">
        <v>923</v>
      </c>
      <c r="D81" s="51" t="s">
        <v>1306</v>
      </c>
      <c r="E81" s="51" t="s">
        <v>53</v>
      </c>
      <c r="F81" s="9">
        <v>50</v>
      </c>
      <c r="G81" s="9">
        <v>50</v>
      </c>
      <c r="H81" s="9">
        <f t="shared" si="4"/>
        <v>0</v>
      </c>
      <c r="I81" s="10">
        <f t="shared" si="5"/>
        <v>0</v>
      </c>
      <c r="J81" s="10">
        <f t="shared" si="6"/>
        <v>50</v>
      </c>
      <c r="K81" s="9">
        <f t="shared" si="7"/>
        <v>100</v>
      </c>
    </row>
    <row r="82" spans="2:11" ht="17.100000000000001" customHeight="1">
      <c r="B82" s="41"/>
      <c r="C82" s="8"/>
      <c r="D82" s="8"/>
      <c r="E82" s="8"/>
      <c r="F82" s="9"/>
      <c r="G82" s="9"/>
      <c r="H82" s="9"/>
      <c r="I82" s="10"/>
      <c r="J82" s="10"/>
    </row>
    <row r="83" spans="2:11" ht="17.100000000000001" customHeight="1">
      <c r="B83" s="41"/>
      <c r="C83" s="8"/>
      <c r="D83" s="8"/>
      <c r="E83" s="8"/>
      <c r="F83" s="9"/>
      <c r="G83" s="9"/>
      <c r="H83" s="9"/>
      <c r="I83" s="10"/>
      <c r="J83" s="10"/>
    </row>
    <row r="84" spans="2:11" ht="17.100000000000001" customHeight="1">
      <c r="B84" s="41"/>
      <c r="C84" s="59" t="s">
        <v>1414</v>
      </c>
      <c r="D84" s="60">
        <v>213.2</v>
      </c>
      <c r="E84" s="8"/>
      <c r="F84" s="9"/>
      <c r="G84" s="9"/>
      <c r="H84" s="9"/>
      <c r="I84" s="10"/>
      <c r="J84" s="10"/>
    </row>
    <row r="85" spans="2:11" ht="17.100000000000001" customHeight="1">
      <c r="B85" s="41"/>
      <c r="C85" s="59"/>
      <c r="D85" s="60">
        <v>159.9</v>
      </c>
      <c r="E85" s="8"/>
      <c r="F85" s="9"/>
      <c r="G85" s="9"/>
      <c r="H85" s="9"/>
      <c r="I85" s="10"/>
      <c r="J85" s="10"/>
    </row>
    <row r="86" spans="2:11" ht="17.100000000000001" customHeight="1">
      <c r="B86" s="41"/>
      <c r="C86" s="59"/>
      <c r="D86" s="60">
        <v>106.6</v>
      </c>
      <c r="E86" s="8"/>
      <c r="F86" s="9"/>
      <c r="G86" s="9"/>
      <c r="H86" s="9"/>
      <c r="I86" s="10"/>
      <c r="J86" s="10"/>
    </row>
    <row r="87" spans="2:11" ht="17.100000000000001" customHeight="1">
      <c r="B87" s="41"/>
      <c r="C87" s="59"/>
      <c r="D87" s="60">
        <v>53.3</v>
      </c>
      <c r="E87" s="8"/>
      <c r="F87" s="9"/>
      <c r="G87" s="9"/>
      <c r="H87" s="9"/>
      <c r="I87" s="10"/>
      <c r="J87" s="10"/>
    </row>
    <row r="88" spans="2:11" ht="17.100000000000001" customHeight="1">
      <c r="B88" s="41"/>
      <c r="C88" s="8"/>
      <c r="D88" s="8"/>
      <c r="E88" s="8"/>
      <c r="F88" s="9"/>
      <c r="G88" s="9"/>
      <c r="H88" s="9"/>
      <c r="I88" s="10"/>
      <c r="J88" s="10"/>
    </row>
    <row r="89" spans="2:11" ht="17.100000000000001" customHeight="1">
      <c r="B89" s="41"/>
      <c r="C89" s="8"/>
      <c r="D89" s="12"/>
      <c r="E89" s="12"/>
      <c r="F89" s="9"/>
      <c r="G89" s="9"/>
      <c r="H89" s="9"/>
      <c r="I89" s="10"/>
      <c r="J89" s="10"/>
    </row>
    <row r="90" spans="2:11" ht="17.100000000000001" customHeight="1">
      <c r="B90" s="41"/>
      <c r="C90" s="8"/>
      <c r="D90" s="8"/>
      <c r="E90" s="8"/>
      <c r="F90" s="9"/>
      <c r="G90" s="9"/>
      <c r="H90" s="9"/>
      <c r="I90" s="10"/>
      <c r="J90" s="10"/>
    </row>
    <row r="91" spans="2:11" ht="17.100000000000001" customHeight="1">
      <c r="B91" s="41"/>
      <c r="C91" s="8"/>
      <c r="D91" s="8"/>
      <c r="E91" s="8"/>
      <c r="F91" s="9"/>
      <c r="G91" s="9"/>
      <c r="H91" s="9"/>
      <c r="I91" s="10"/>
      <c r="J91" s="10"/>
    </row>
    <row r="92" spans="2:11" ht="17.100000000000001" customHeight="1">
      <c r="B92" s="41"/>
      <c r="C92" s="8"/>
      <c r="D92" s="8"/>
      <c r="E92" s="8"/>
      <c r="F92" s="9"/>
      <c r="G92" s="9"/>
      <c r="H92" s="9"/>
      <c r="I92" s="10"/>
      <c r="J92" s="10"/>
    </row>
    <row r="93" spans="2:11" ht="17.100000000000001" customHeight="1">
      <c r="B93" s="41"/>
      <c r="C93" s="8"/>
      <c r="D93" s="8"/>
      <c r="E93" s="8"/>
      <c r="F93" s="9"/>
      <c r="G93" s="9"/>
      <c r="H93" s="9"/>
      <c r="I93" s="10"/>
      <c r="J93" s="10"/>
    </row>
    <row r="94" spans="2:11" ht="17.100000000000001" customHeight="1">
      <c r="B94" s="41"/>
      <c r="C94" s="8"/>
      <c r="D94" s="8"/>
      <c r="E94" s="8"/>
      <c r="F94" s="9"/>
      <c r="G94" s="9"/>
      <c r="H94" s="9"/>
      <c r="I94" s="10"/>
      <c r="J94" s="10"/>
    </row>
    <row r="95" spans="2:11" ht="17.100000000000001" customHeight="1">
      <c r="B95" s="41"/>
      <c r="C95" s="8"/>
      <c r="D95" s="8"/>
      <c r="E95" s="8"/>
      <c r="F95" s="9"/>
      <c r="G95" s="9"/>
      <c r="H95" s="9"/>
      <c r="I95" s="10"/>
      <c r="J95" s="10"/>
    </row>
    <row r="96" spans="2:11" ht="17.100000000000001" customHeight="1">
      <c r="B96" s="41"/>
      <c r="C96" s="8"/>
      <c r="D96" s="8"/>
      <c r="E96" s="8"/>
      <c r="F96" s="9"/>
      <c r="G96" s="9"/>
      <c r="H96" s="9"/>
      <c r="I96" s="10"/>
      <c r="J96" s="10"/>
    </row>
    <row r="97" spans="2:10" ht="17.100000000000001" customHeight="1">
      <c r="B97" s="41"/>
      <c r="C97" s="8"/>
      <c r="D97" s="8"/>
      <c r="E97" s="8"/>
      <c r="F97" s="9"/>
      <c r="G97" s="9"/>
      <c r="H97" s="9"/>
      <c r="I97" s="10"/>
      <c r="J97" s="10"/>
    </row>
    <row r="98" spans="2:10" ht="17.100000000000001" customHeight="1">
      <c r="B98" s="41"/>
      <c r="C98" s="8"/>
      <c r="D98" s="8"/>
      <c r="E98" s="8"/>
      <c r="F98" s="9"/>
      <c r="G98" s="9"/>
      <c r="H98" s="9"/>
      <c r="I98" s="10"/>
      <c r="J98" s="10"/>
    </row>
    <row r="99" spans="2:10" ht="17.100000000000001" customHeight="1">
      <c r="B99" s="41"/>
      <c r="C99" s="8"/>
      <c r="D99" s="8"/>
      <c r="E99" s="8"/>
      <c r="F99" s="9"/>
      <c r="G99" s="9"/>
      <c r="H99" s="9"/>
      <c r="I99" s="10"/>
      <c r="J99" s="10"/>
    </row>
    <row r="100" spans="2:10" ht="17.100000000000001" customHeight="1">
      <c r="B100" s="41"/>
      <c r="C100" s="8"/>
      <c r="D100" s="8"/>
      <c r="E100" s="8"/>
      <c r="F100" s="9"/>
      <c r="G100" s="9"/>
      <c r="H100" s="9"/>
      <c r="I100" s="10"/>
      <c r="J100" s="10"/>
    </row>
    <row r="101" spans="2:10" ht="17.100000000000001" customHeight="1">
      <c r="B101" s="41"/>
      <c r="C101" s="8"/>
      <c r="D101" s="19"/>
      <c r="E101" s="19"/>
      <c r="F101" s="9"/>
      <c r="G101" s="9"/>
      <c r="H101" s="9"/>
      <c r="I101" s="10"/>
      <c r="J101" s="10"/>
    </row>
    <row r="102" spans="2:10" ht="17.100000000000001" customHeight="1">
      <c r="B102" s="41"/>
      <c r="C102" s="8"/>
      <c r="D102" s="8"/>
      <c r="E102" s="8"/>
      <c r="F102" s="9"/>
      <c r="G102" s="9"/>
      <c r="H102" s="9"/>
      <c r="I102" s="10"/>
      <c r="J102" s="10"/>
    </row>
    <row r="103" spans="2:10" ht="17.100000000000001" customHeight="1">
      <c r="B103" s="41"/>
      <c r="C103" s="8"/>
      <c r="D103" s="8"/>
      <c r="E103" s="8"/>
      <c r="F103" s="9"/>
      <c r="G103" s="9"/>
      <c r="H103" s="9"/>
      <c r="I103" s="10"/>
      <c r="J103" s="10"/>
    </row>
    <row r="104" spans="2:10" ht="17.100000000000001" customHeight="1">
      <c r="B104" s="41"/>
      <c r="C104" s="8"/>
      <c r="D104" s="8"/>
      <c r="E104" s="8"/>
      <c r="F104" s="9"/>
      <c r="G104" s="9"/>
      <c r="H104" s="9"/>
      <c r="I104" s="10"/>
      <c r="J104" s="10"/>
    </row>
    <row r="105" spans="2:10" ht="17.100000000000001" customHeight="1">
      <c r="B105" s="41"/>
      <c r="C105" s="8"/>
      <c r="D105" s="8"/>
      <c r="E105" s="8"/>
      <c r="F105" s="9"/>
      <c r="G105" s="9"/>
      <c r="H105" s="9"/>
      <c r="I105" s="10"/>
      <c r="J105" s="10"/>
    </row>
    <row r="106" spans="2:10" ht="17.100000000000001" customHeight="1">
      <c r="B106" s="41"/>
      <c r="C106" s="8"/>
      <c r="D106" s="8"/>
      <c r="E106" s="8"/>
      <c r="F106" s="9"/>
      <c r="G106" s="9"/>
      <c r="H106" s="9"/>
      <c r="I106" s="10"/>
      <c r="J106" s="10"/>
    </row>
    <row r="107" spans="2:10" ht="17.100000000000001" customHeight="1">
      <c r="B107" s="41"/>
      <c r="C107" s="8"/>
      <c r="D107" s="8"/>
      <c r="E107" s="8"/>
      <c r="F107" s="9"/>
      <c r="G107" s="9"/>
      <c r="H107" s="9"/>
      <c r="I107" s="10"/>
      <c r="J107" s="10"/>
    </row>
    <row r="108" spans="2:10" ht="17.100000000000001" customHeight="1">
      <c r="B108" s="41"/>
      <c r="C108" s="8"/>
      <c r="D108" s="8"/>
      <c r="E108" s="8"/>
      <c r="F108" s="9"/>
      <c r="G108" s="9"/>
      <c r="H108" s="9"/>
      <c r="I108" s="10"/>
      <c r="J108" s="10"/>
    </row>
    <row r="109" spans="2:10" ht="17.100000000000001" customHeight="1">
      <c r="B109" s="41"/>
      <c r="C109" s="8"/>
      <c r="D109" s="8"/>
      <c r="E109" s="8"/>
      <c r="F109" s="9"/>
      <c r="G109" s="9"/>
      <c r="H109" s="9"/>
      <c r="I109" s="10"/>
      <c r="J109" s="10"/>
    </row>
    <row r="110" spans="2:10" ht="17.100000000000001" customHeight="1">
      <c r="B110" s="41"/>
      <c r="C110" s="8"/>
      <c r="D110" s="8"/>
      <c r="E110" s="8"/>
      <c r="F110" s="9"/>
      <c r="G110" s="9"/>
      <c r="H110" s="9"/>
      <c r="I110" s="10"/>
      <c r="J110" s="10"/>
    </row>
    <row r="111" spans="2:10" ht="17.100000000000001" customHeight="1">
      <c r="B111" s="41"/>
      <c r="C111" s="8"/>
      <c r="F111" s="9"/>
      <c r="G111" s="9"/>
      <c r="H111" s="9"/>
      <c r="I111" s="10"/>
      <c r="J111" s="10"/>
    </row>
    <row r="112" spans="2:10" ht="17.100000000000001" customHeight="1">
      <c r="B112" s="41"/>
      <c r="C112" s="8"/>
      <c r="D112" s="8"/>
      <c r="E112" s="8"/>
      <c r="F112" s="9"/>
      <c r="G112" s="9"/>
      <c r="H112" s="9"/>
      <c r="I112" s="10"/>
      <c r="J112" s="10"/>
    </row>
    <row r="113" spans="2:10" ht="17.100000000000001" customHeight="1">
      <c r="B113" s="41"/>
      <c r="C113" s="8"/>
      <c r="D113" s="8"/>
      <c r="E113" s="8"/>
      <c r="F113" s="9"/>
      <c r="G113" s="9"/>
      <c r="H113" s="9"/>
      <c r="I113" s="10"/>
      <c r="J113" s="10"/>
    </row>
    <row r="114" spans="2:10" ht="17.100000000000001" customHeight="1">
      <c r="B114" s="41"/>
      <c r="C114" s="8"/>
      <c r="D114" s="8"/>
      <c r="E114" s="8"/>
      <c r="F114" s="9"/>
      <c r="G114" s="9"/>
      <c r="H114" s="9"/>
      <c r="I114" s="10"/>
      <c r="J114" s="10"/>
    </row>
    <row r="115" spans="2:10" ht="17.100000000000001" customHeight="1">
      <c r="B115" s="41"/>
      <c r="C115" s="8"/>
      <c r="D115" s="8"/>
      <c r="E115" s="8"/>
      <c r="F115" s="9"/>
      <c r="G115" s="9"/>
      <c r="H115" s="9"/>
      <c r="I115" s="10"/>
      <c r="J115" s="10"/>
    </row>
    <row r="116" spans="2:10" ht="17.100000000000001" customHeight="1">
      <c r="B116" s="41"/>
      <c r="C116" s="13"/>
      <c r="D116" s="13"/>
      <c r="E116" s="13"/>
      <c r="F116" s="9"/>
      <c r="G116" s="9"/>
      <c r="H116" s="9"/>
      <c r="I116" s="10"/>
      <c r="J116" s="10"/>
    </row>
    <row r="117" spans="2:10" ht="17.100000000000001" customHeight="1">
      <c r="B117" s="41"/>
      <c r="C117" s="8"/>
      <c r="D117" s="8"/>
      <c r="E117" s="8"/>
      <c r="F117" s="9"/>
      <c r="G117" s="9"/>
      <c r="H117" s="9"/>
      <c r="I117" s="10"/>
      <c r="J117" s="10"/>
    </row>
    <row r="118" spans="2:10" ht="17.100000000000001" customHeight="1">
      <c r="B118" s="41"/>
      <c r="C118" s="8"/>
      <c r="D118" s="8"/>
      <c r="E118" s="8"/>
      <c r="F118" s="9"/>
      <c r="G118" s="9"/>
      <c r="H118" s="9"/>
      <c r="I118" s="10"/>
      <c r="J118" s="10"/>
    </row>
    <row r="119" spans="2:10" ht="17.100000000000001" customHeight="1">
      <c r="B119" s="41"/>
      <c r="C119" s="8"/>
      <c r="D119" s="8"/>
      <c r="E119" s="8"/>
      <c r="F119" s="9"/>
      <c r="G119" s="9"/>
      <c r="H119" s="9"/>
      <c r="I119" s="10"/>
      <c r="J119" s="10"/>
    </row>
    <row r="120" spans="2:10" ht="17.100000000000001" customHeight="1">
      <c r="B120" s="41"/>
      <c r="C120" s="8"/>
      <c r="D120" s="8"/>
      <c r="E120" s="8"/>
      <c r="F120" s="9"/>
      <c r="G120" s="9"/>
      <c r="H120" s="9"/>
      <c r="I120" s="10"/>
      <c r="J120" s="10"/>
    </row>
    <row r="121" spans="2:10" ht="17.100000000000001" customHeight="1">
      <c r="B121" s="41"/>
      <c r="C121" s="8"/>
      <c r="D121" s="8"/>
      <c r="E121" s="8"/>
      <c r="F121" s="9"/>
      <c r="G121" s="9"/>
      <c r="H121" s="9"/>
      <c r="I121" s="10"/>
      <c r="J121" s="10"/>
    </row>
    <row r="122" spans="2:10" ht="17.100000000000001" customHeight="1">
      <c r="B122" s="41"/>
      <c r="C122" s="8"/>
      <c r="D122" s="8"/>
      <c r="E122" s="8"/>
      <c r="F122" s="9"/>
      <c r="G122" s="9"/>
      <c r="H122" s="9"/>
      <c r="I122" s="10"/>
      <c r="J122" s="10"/>
    </row>
    <row r="123" spans="2:10" ht="17.100000000000001" customHeight="1">
      <c r="B123" s="41"/>
      <c r="C123" s="8"/>
      <c r="D123" s="8"/>
      <c r="E123" s="8"/>
      <c r="F123" s="9"/>
      <c r="G123" s="9"/>
      <c r="H123" s="9"/>
      <c r="I123" s="10"/>
      <c r="J123" s="10"/>
    </row>
    <row r="124" spans="2:10" ht="17.100000000000001" customHeight="1">
      <c r="B124" s="41"/>
      <c r="C124" s="8"/>
      <c r="D124" s="8"/>
      <c r="E124" s="8"/>
      <c r="F124" s="9"/>
      <c r="G124" s="9"/>
      <c r="H124" s="9"/>
      <c r="I124" s="10"/>
      <c r="J124" s="10"/>
    </row>
    <row r="125" spans="2:10" ht="17.100000000000001" customHeight="1">
      <c r="B125" s="41"/>
      <c r="C125" s="8"/>
      <c r="D125" s="8"/>
      <c r="E125" s="8"/>
      <c r="F125" s="9"/>
      <c r="G125" s="9"/>
      <c r="H125" s="9"/>
      <c r="I125" s="10"/>
      <c r="J125" s="10"/>
    </row>
    <row r="126" spans="2:10" ht="17.100000000000001" customHeight="1">
      <c r="B126" s="41"/>
      <c r="C126" s="8"/>
      <c r="D126" s="8"/>
      <c r="E126" s="8"/>
      <c r="F126" s="9"/>
      <c r="G126" s="9"/>
      <c r="H126" s="9"/>
      <c r="I126" s="10"/>
      <c r="J126" s="10"/>
    </row>
    <row r="127" spans="2:10" ht="17.100000000000001" customHeight="1">
      <c r="B127" s="41"/>
      <c r="C127" s="8"/>
      <c r="D127" s="8"/>
      <c r="E127" s="8"/>
      <c r="F127" s="9"/>
      <c r="G127" s="9"/>
      <c r="H127" s="9"/>
      <c r="I127" s="10"/>
      <c r="J127" s="10"/>
    </row>
    <row r="128" spans="2:10" ht="17.100000000000001" customHeight="1">
      <c r="B128" s="41"/>
      <c r="C128" s="8"/>
      <c r="D128" s="8"/>
      <c r="E128" s="8"/>
      <c r="F128" s="9"/>
      <c r="G128" s="9"/>
      <c r="H128" s="9"/>
      <c r="I128" s="10"/>
      <c r="J128" s="10"/>
    </row>
    <row r="129" spans="2:10" ht="17.100000000000001" customHeight="1">
      <c r="B129" s="41"/>
      <c r="C129" s="8"/>
      <c r="D129" s="8"/>
      <c r="E129" s="8"/>
      <c r="F129" s="9"/>
      <c r="G129" s="9"/>
      <c r="H129" s="9"/>
      <c r="I129" s="10"/>
      <c r="J129" s="10"/>
    </row>
    <row r="130" spans="2:10" ht="17.100000000000001" customHeight="1">
      <c r="B130" s="41"/>
      <c r="C130" s="8"/>
      <c r="D130" s="8"/>
      <c r="E130" s="8"/>
      <c r="F130" s="9"/>
      <c r="G130" s="9"/>
      <c r="H130" s="9"/>
      <c r="I130" s="10"/>
      <c r="J130" s="10"/>
    </row>
    <row r="131" spans="2:10" ht="17.100000000000001" customHeight="1">
      <c r="B131" s="41"/>
      <c r="C131" s="8"/>
      <c r="D131" s="8"/>
      <c r="E131" s="8"/>
      <c r="F131" s="9"/>
      <c r="G131" s="9"/>
      <c r="H131" s="9"/>
      <c r="I131" s="10"/>
      <c r="J131" s="10"/>
    </row>
    <row r="132" spans="2:10" ht="17.100000000000001" customHeight="1">
      <c r="B132" s="41"/>
      <c r="C132" s="8"/>
      <c r="F132" s="9"/>
      <c r="G132" s="9"/>
      <c r="H132" s="9"/>
      <c r="I132" s="10"/>
      <c r="J132" s="10"/>
    </row>
    <row r="133" spans="2:10" ht="17.100000000000001" customHeight="1">
      <c r="B133" s="41"/>
      <c r="C133" s="8"/>
      <c r="D133" s="8"/>
      <c r="E133" s="8"/>
      <c r="F133" s="9"/>
      <c r="G133" s="9"/>
      <c r="H133" s="9"/>
      <c r="I133" s="10"/>
      <c r="J133" s="10"/>
    </row>
    <row r="134" spans="2:10" ht="17.100000000000001" customHeight="1">
      <c r="B134" s="41"/>
      <c r="C134" s="8"/>
      <c r="D134" s="8"/>
      <c r="E134" s="8"/>
      <c r="F134" s="9"/>
      <c r="G134" s="9"/>
      <c r="H134" s="9"/>
      <c r="I134" s="10"/>
      <c r="J134" s="10"/>
    </row>
    <row r="135" spans="2:10" ht="17.100000000000001" customHeight="1">
      <c r="B135" s="41"/>
      <c r="C135" s="8"/>
      <c r="D135" s="8"/>
      <c r="E135" s="8"/>
      <c r="F135" s="9"/>
      <c r="G135" s="9"/>
      <c r="H135" s="9"/>
      <c r="I135" s="10"/>
      <c r="J135" s="10"/>
    </row>
    <row r="136" spans="2:10" ht="17.100000000000001" customHeight="1">
      <c r="B136" s="41"/>
      <c r="C136" s="8"/>
      <c r="D136" s="8"/>
      <c r="E136" s="8"/>
      <c r="F136" s="9"/>
      <c r="G136" s="9"/>
      <c r="H136" s="9"/>
      <c r="I136" s="10"/>
      <c r="J136" s="10"/>
    </row>
    <row r="137" spans="2:10" ht="17.100000000000001" customHeight="1">
      <c r="B137" s="41"/>
      <c r="C137" s="8"/>
      <c r="D137" s="8"/>
      <c r="E137" s="8"/>
      <c r="F137" s="9"/>
      <c r="G137" s="9"/>
      <c r="H137" s="9"/>
      <c r="I137" s="10"/>
      <c r="J137" s="10"/>
    </row>
    <row r="138" spans="2:10" ht="17.100000000000001" customHeight="1">
      <c r="B138" s="41"/>
      <c r="C138" s="8"/>
      <c r="D138" s="8"/>
      <c r="E138" s="8"/>
      <c r="F138" s="9"/>
      <c r="G138" s="9"/>
      <c r="H138" s="9"/>
      <c r="I138" s="10"/>
      <c r="J138" s="10"/>
    </row>
    <row r="139" spans="2:10" ht="17.100000000000001" customHeight="1">
      <c r="B139" s="41"/>
      <c r="C139" s="8"/>
      <c r="D139" s="8"/>
      <c r="E139" s="8"/>
      <c r="F139" s="9"/>
      <c r="G139" s="9"/>
      <c r="H139" s="9"/>
      <c r="I139" s="10"/>
      <c r="J139" s="10"/>
    </row>
    <row r="140" spans="2:10" ht="17.100000000000001" customHeight="1">
      <c r="B140" s="41"/>
      <c r="C140" s="8"/>
      <c r="D140" s="8"/>
      <c r="E140" s="8"/>
      <c r="F140" s="9"/>
      <c r="G140" s="9"/>
      <c r="H140" s="9"/>
      <c r="I140" s="10"/>
      <c r="J140" s="10"/>
    </row>
    <row r="141" spans="2:10" ht="17.100000000000001" customHeight="1">
      <c r="B141" s="41"/>
      <c r="C141" s="8"/>
      <c r="D141" s="8"/>
      <c r="E141" s="8"/>
      <c r="F141" s="9"/>
      <c r="G141" s="9"/>
      <c r="H141" s="9"/>
      <c r="I141" s="10"/>
      <c r="J141" s="10"/>
    </row>
    <row r="142" spans="2:10" ht="17.100000000000001" customHeight="1">
      <c r="B142" s="41"/>
      <c r="C142" s="8"/>
      <c r="D142" s="19"/>
      <c r="E142" s="19"/>
      <c r="F142" s="9"/>
      <c r="G142" s="9"/>
      <c r="H142" s="9"/>
      <c r="I142" s="10"/>
      <c r="J142" s="10"/>
    </row>
    <row r="143" spans="2:10" ht="17.100000000000001" customHeight="1">
      <c r="B143" s="41"/>
      <c r="C143" s="8"/>
      <c r="D143" s="8"/>
      <c r="E143" s="8"/>
      <c r="F143" s="9"/>
      <c r="G143" s="9"/>
      <c r="H143" s="9"/>
      <c r="I143" s="10"/>
      <c r="J143" s="10"/>
    </row>
    <row r="144" spans="2:10" ht="17.100000000000001" customHeight="1">
      <c r="B144" s="41"/>
      <c r="C144" s="8"/>
      <c r="D144" s="8"/>
      <c r="E144" s="8"/>
      <c r="F144" s="9"/>
      <c r="G144" s="9"/>
      <c r="H144" s="9"/>
      <c r="I144" s="10"/>
      <c r="J144" s="10"/>
    </row>
    <row r="145" spans="2:10" ht="17.100000000000001" customHeight="1">
      <c r="B145" s="41"/>
      <c r="C145" s="8"/>
      <c r="D145" s="8"/>
      <c r="E145" s="8"/>
      <c r="F145" s="9"/>
      <c r="G145" s="9"/>
      <c r="H145" s="9"/>
      <c r="I145" s="10"/>
      <c r="J145" s="10"/>
    </row>
    <row r="146" spans="2:10" ht="17.100000000000001" customHeight="1">
      <c r="B146" s="41"/>
      <c r="C146" s="8"/>
      <c r="D146" s="8"/>
      <c r="E146" s="8"/>
      <c r="F146" s="9"/>
      <c r="G146" s="9"/>
      <c r="H146" s="9"/>
      <c r="I146" s="10"/>
      <c r="J146" s="10"/>
    </row>
    <row r="147" spans="2:10" ht="17.100000000000001" customHeight="1">
      <c r="B147" s="41"/>
      <c r="C147" s="8"/>
      <c r="D147" s="8"/>
      <c r="E147" s="8"/>
      <c r="F147" s="9"/>
      <c r="G147" s="9"/>
      <c r="H147" s="9"/>
      <c r="I147" s="10"/>
      <c r="J147" s="10"/>
    </row>
    <row r="148" spans="2:10" ht="17.100000000000001" customHeight="1">
      <c r="B148" s="41"/>
      <c r="C148" s="8"/>
      <c r="D148" s="8"/>
      <c r="E148" s="8"/>
      <c r="F148" s="9"/>
      <c r="G148" s="9"/>
      <c r="H148" s="9"/>
      <c r="I148" s="10"/>
      <c r="J148" s="10"/>
    </row>
    <row r="149" spans="2:10" ht="17.100000000000001" customHeight="1">
      <c r="B149" s="41"/>
      <c r="C149" s="8"/>
      <c r="D149" s="19"/>
      <c r="E149" s="19"/>
      <c r="F149" s="9"/>
      <c r="G149" s="9"/>
      <c r="H149" s="9"/>
      <c r="I149" s="10"/>
      <c r="J149" s="10"/>
    </row>
    <row r="150" spans="2:10" ht="17.100000000000001" customHeight="1">
      <c r="B150" s="41"/>
      <c r="C150" s="8"/>
      <c r="D150" s="8"/>
      <c r="E150" s="8"/>
      <c r="F150" s="9"/>
      <c r="G150" s="9"/>
      <c r="H150" s="9"/>
      <c r="I150" s="10"/>
      <c r="J150" s="10"/>
    </row>
    <row r="151" spans="2:10" ht="17.100000000000001" customHeight="1">
      <c r="B151" s="41"/>
      <c r="C151" s="8"/>
      <c r="D151" s="8"/>
      <c r="E151" s="8"/>
      <c r="F151" s="9"/>
      <c r="G151" s="9"/>
      <c r="H151" s="9"/>
      <c r="I151" s="10"/>
      <c r="J151" s="10"/>
    </row>
    <row r="152" spans="2:10" ht="17.100000000000001" customHeight="1">
      <c r="B152" s="41"/>
      <c r="C152" s="8"/>
      <c r="D152" s="8"/>
      <c r="E152" s="8"/>
      <c r="F152" s="9"/>
      <c r="G152" s="9"/>
      <c r="H152" s="9"/>
      <c r="I152" s="10"/>
      <c r="J152" s="10"/>
    </row>
    <row r="153" spans="2:10" ht="17.100000000000001" customHeight="1">
      <c r="B153" s="41"/>
      <c r="C153" s="8"/>
      <c r="D153" s="8"/>
      <c r="E153" s="8"/>
      <c r="F153" s="9"/>
      <c r="G153" s="9"/>
      <c r="H153" s="9"/>
      <c r="I153" s="10"/>
      <c r="J153" s="10"/>
    </row>
    <row r="154" spans="2:10" ht="17.100000000000001" customHeight="1">
      <c r="B154" s="41"/>
      <c r="C154" s="8"/>
      <c r="D154" s="8"/>
      <c r="E154" s="8"/>
      <c r="F154" s="9"/>
      <c r="G154" s="9"/>
      <c r="H154" s="9"/>
      <c r="I154" s="10"/>
      <c r="J154" s="10"/>
    </row>
    <row r="155" spans="2:10" ht="17.100000000000001" customHeight="1">
      <c r="B155" s="41"/>
      <c r="C155" s="8"/>
      <c r="D155" s="8"/>
      <c r="E155" s="8"/>
      <c r="F155" s="9"/>
      <c r="G155" s="9"/>
      <c r="H155" s="9"/>
      <c r="I155" s="10"/>
      <c r="J155" s="10"/>
    </row>
    <row r="156" spans="2:10" ht="17.100000000000001" customHeight="1">
      <c r="B156" s="41"/>
      <c r="C156" s="8"/>
      <c r="D156" s="8"/>
      <c r="E156" s="8"/>
      <c r="F156" s="9"/>
      <c r="G156" s="9"/>
      <c r="H156" s="9"/>
      <c r="I156" s="10"/>
      <c r="J156" s="10"/>
    </row>
    <row r="157" spans="2:10" ht="17.100000000000001" customHeight="1">
      <c r="B157" s="41"/>
      <c r="C157" s="8"/>
      <c r="D157" s="8"/>
      <c r="E157" s="8"/>
      <c r="F157" s="9"/>
      <c r="G157" s="9"/>
      <c r="H157" s="9"/>
      <c r="I157" s="10"/>
      <c r="J157" s="10"/>
    </row>
    <row r="158" spans="2:10" ht="17.100000000000001" customHeight="1">
      <c r="B158" s="41"/>
      <c r="C158" s="8"/>
      <c r="D158" s="8"/>
      <c r="E158" s="8"/>
      <c r="F158" s="9"/>
      <c r="G158" s="9"/>
      <c r="H158" s="9"/>
      <c r="I158" s="10"/>
      <c r="J158" s="10"/>
    </row>
    <row r="159" spans="2:10" ht="17.100000000000001" customHeight="1">
      <c r="B159" s="41"/>
      <c r="C159" s="8"/>
      <c r="D159" s="8"/>
      <c r="E159" s="8"/>
      <c r="F159" s="9"/>
      <c r="G159" s="9"/>
      <c r="H159" s="9"/>
      <c r="I159" s="10"/>
      <c r="J159" s="10"/>
    </row>
    <row r="160" spans="2:10" ht="17.100000000000001" customHeight="1">
      <c r="B160" s="41"/>
      <c r="C160" s="8"/>
      <c r="D160" s="8"/>
      <c r="E160" s="8"/>
      <c r="F160" s="9"/>
      <c r="G160" s="9"/>
      <c r="H160" s="9"/>
      <c r="I160" s="10"/>
      <c r="J160" s="10"/>
    </row>
    <row r="161" spans="2:10" ht="17.100000000000001" customHeight="1">
      <c r="B161" s="41"/>
      <c r="C161" s="8"/>
      <c r="D161" s="8"/>
      <c r="E161" s="8"/>
      <c r="F161" s="9"/>
      <c r="G161" s="9"/>
      <c r="H161" s="9"/>
      <c r="I161" s="10"/>
      <c r="J161" s="10"/>
    </row>
    <row r="162" spans="2:10" ht="17.100000000000001" customHeight="1">
      <c r="B162" s="41"/>
      <c r="C162" s="8"/>
      <c r="D162" s="19"/>
      <c r="E162" s="19"/>
      <c r="F162" s="9"/>
      <c r="G162" s="9"/>
      <c r="H162" s="9"/>
      <c r="I162" s="10"/>
      <c r="J162" s="10"/>
    </row>
    <row r="163" spans="2:10" ht="17.100000000000001" customHeight="1">
      <c r="B163" s="41"/>
      <c r="C163" s="8"/>
      <c r="D163" s="8"/>
      <c r="E163" s="8"/>
      <c r="F163" s="9"/>
      <c r="G163" s="9"/>
      <c r="H163" s="9"/>
      <c r="I163" s="10"/>
      <c r="J163" s="10"/>
    </row>
    <row r="164" spans="2:10" ht="17.100000000000001" customHeight="1">
      <c r="B164" s="41"/>
      <c r="C164" s="8"/>
      <c r="D164" s="8"/>
      <c r="E164" s="8"/>
      <c r="F164" s="9"/>
      <c r="G164" s="9"/>
      <c r="H164" s="9"/>
      <c r="I164" s="10"/>
      <c r="J164" s="10"/>
    </row>
    <row r="165" spans="2:10" ht="17.100000000000001" customHeight="1">
      <c r="B165" s="41"/>
      <c r="C165" s="8"/>
      <c r="D165" s="8"/>
      <c r="E165" s="8"/>
      <c r="F165" s="9"/>
      <c r="G165" s="9"/>
      <c r="H165" s="9"/>
      <c r="I165" s="10"/>
      <c r="J165" s="10"/>
    </row>
    <row r="166" spans="2:10" ht="17.100000000000001" customHeight="1">
      <c r="B166" s="41"/>
      <c r="C166" s="8"/>
      <c r="D166" s="8"/>
      <c r="E166" s="8"/>
      <c r="F166" s="9"/>
      <c r="G166" s="9"/>
      <c r="H166" s="9"/>
      <c r="I166" s="10"/>
      <c r="J166" s="10"/>
    </row>
    <row r="167" spans="2:10" ht="17.100000000000001" customHeight="1">
      <c r="B167" s="41"/>
      <c r="C167" s="8"/>
      <c r="D167" s="8"/>
      <c r="E167" s="8"/>
      <c r="F167" s="9"/>
      <c r="G167" s="9"/>
      <c r="H167" s="9"/>
      <c r="I167" s="10"/>
      <c r="J167" s="10"/>
    </row>
    <row r="168" spans="2:10" ht="17.100000000000001" customHeight="1">
      <c r="B168" s="41"/>
      <c r="C168" s="8"/>
      <c r="D168" s="8"/>
      <c r="E168" s="8"/>
      <c r="F168" s="9"/>
      <c r="G168" s="9"/>
      <c r="H168" s="9"/>
      <c r="I168" s="10"/>
      <c r="J168" s="10"/>
    </row>
    <row r="169" spans="2:10" ht="17.100000000000001" customHeight="1">
      <c r="B169" s="41"/>
      <c r="C169" s="8"/>
      <c r="D169" s="8"/>
      <c r="E169" s="8"/>
      <c r="F169" s="9"/>
      <c r="G169" s="9"/>
      <c r="H169" s="9"/>
      <c r="I169" s="10"/>
      <c r="J169" s="10"/>
    </row>
    <row r="170" spans="2:10" ht="17.100000000000001" customHeight="1">
      <c r="B170" s="41"/>
      <c r="C170" s="8"/>
      <c r="D170" s="8"/>
      <c r="E170" s="8"/>
      <c r="F170" s="9"/>
      <c r="G170" s="9"/>
      <c r="H170" s="9"/>
      <c r="I170" s="10"/>
      <c r="J170" s="10"/>
    </row>
    <row r="171" spans="2:10" ht="17.100000000000001" customHeight="1">
      <c r="B171" s="41"/>
      <c r="C171" s="8"/>
      <c r="D171" s="8"/>
      <c r="E171" s="8"/>
      <c r="F171" s="9"/>
      <c r="G171" s="9"/>
      <c r="H171" s="9"/>
      <c r="I171" s="10"/>
      <c r="J171" s="10"/>
    </row>
    <row r="172" spans="2:10" ht="17.100000000000001" customHeight="1">
      <c r="B172" s="41"/>
      <c r="C172" s="8"/>
      <c r="D172" s="8"/>
      <c r="E172" s="8"/>
      <c r="F172" s="9"/>
      <c r="G172" s="9"/>
      <c r="H172" s="9"/>
      <c r="I172" s="10"/>
      <c r="J172" s="10"/>
    </row>
    <row r="173" spans="2:10" ht="17.100000000000001" customHeight="1">
      <c r="B173" s="41"/>
      <c r="C173" s="8"/>
      <c r="D173" s="8"/>
      <c r="E173" s="8"/>
      <c r="F173" s="9"/>
      <c r="G173" s="9"/>
      <c r="H173" s="9"/>
      <c r="I173" s="10"/>
      <c r="J173" s="10"/>
    </row>
    <row r="174" spans="2:10" ht="17.100000000000001" customHeight="1">
      <c r="B174" s="41"/>
      <c r="C174" s="8"/>
      <c r="D174" s="8"/>
      <c r="E174" s="8"/>
      <c r="F174" s="9"/>
      <c r="G174" s="9"/>
      <c r="H174" s="9"/>
      <c r="I174" s="10"/>
      <c r="J174" s="10"/>
    </row>
    <row r="175" spans="2:10" ht="17.100000000000001" customHeight="1">
      <c r="B175" s="41"/>
      <c r="C175" s="8"/>
      <c r="D175" s="8"/>
      <c r="E175" s="8"/>
      <c r="F175" s="9"/>
      <c r="G175" s="9"/>
      <c r="H175" s="9"/>
      <c r="I175" s="10"/>
      <c r="J175" s="10"/>
    </row>
    <row r="176" spans="2:10" ht="17.100000000000001" customHeight="1">
      <c r="B176" s="41"/>
      <c r="C176" s="8"/>
      <c r="D176" s="8"/>
      <c r="E176" s="8"/>
      <c r="F176" s="9"/>
      <c r="G176" s="9"/>
      <c r="H176" s="9"/>
      <c r="I176" s="10"/>
      <c r="J176" s="10"/>
    </row>
    <row r="177" spans="2:10" ht="17.100000000000001" customHeight="1">
      <c r="B177" s="41"/>
      <c r="C177" s="8"/>
      <c r="D177" s="8"/>
      <c r="E177" s="8"/>
      <c r="F177" s="9"/>
      <c r="G177" s="9"/>
      <c r="H177" s="9"/>
      <c r="I177" s="10"/>
      <c r="J177" s="10"/>
    </row>
    <row r="178" spans="2:10" ht="17.100000000000001" customHeight="1">
      <c r="B178" s="41"/>
      <c r="C178" s="8"/>
      <c r="D178" s="8"/>
      <c r="E178" s="8"/>
      <c r="F178" s="9"/>
      <c r="G178" s="9"/>
      <c r="H178" s="9"/>
      <c r="I178" s="10"/>
      <c r="J178" s="10"/>
    </row>
    <row r="179" spans="2:10" ht="17.100000000000001" customHeight="1">
      <c r="B179" s="41"/>
      <c r="C179" s="8"/>
      <c r="D179" s="8"/>
      <c r="E179" s="8"/>
      <c r="F179" s="9"/>
      <c r="G179" s="9"/>
      <c r="H179" s="9"/>
      <c r="I179" s="10"/>
      <c r="J179" s="10"/>
    </row>
    <row r="180" spans="2:10" ht="17.100000000000001" customHeight="1">
      <c r="B180" s="41"/>
      <c r="C180" s="8"/>
      <c r="D180" s="8"/>
      <c r="E180" s="8"/>
      <c r="F180" s="9"/>
      <c r="G180" s="9"/>
      <c r="H180" s="9"/>
      <c r="I180" s="10"/>
      <c r="J180" s="10"/>
    </row>
    <row r="181" spans="2:10" ht="17.100000000000001" customHeight="1">
      <c r="B181" s="41"/>
      <c r="C181" s="8"/>
      <c r="D181" s="8"/>
      <c r="E181" s="8"/>
      <c r="F181" s="9"/>
      <c r="G181" s="9"/>
      <c r="H181" s="9"/>
      <c r="I181" s="10"/>
      <c r="J181" s="10"/>
    </row>
    <row r="182" spans="2:10" ht="17.100000000000001" customHeight="1">
      <c r="B182" s="41"/>
      <c r="C182" s="8"/>
      <c r="D182" s="8"/>
      <c r="E182" s="8"/>
      <c r="F182" s="9"/>
      <c r="G182" s="9"/>
      <c r="H182" s="9"/>
      <c r="I182" s="10"/>
      <c r="J182" s="10"/>
    </row>
    <row r="183" spans="2:10" ht="17.100000000000001" customHeight="1">
      <c r="B183" s="41"/>
      <c r="C183" s="8"/>
      <c r="D183" s="8"/>
      <c r="E183" s="8"/>
      <c r="F183" s="9"/>
      <c r="G183" s="9"/>
      <c r="H183" s="9"/>
      <c r="I183" s="10"/>
      <c r="J183" s="10"/>
    </row>
    <row r="184" spans="2:10" ht="17.100000000000001" customHeight="1">
      <c r="B184" s="41"/>
      <c r="C184" s="8"/>
      <c r="D184" s="8"/>
      <c r="E184" s="8"/>
      <c r="F184" s="9"/>
      <c r="G184" s="9"/>
      <c r="H184" s="9"/>
      <c r="I184" s="10"/>
      <c r="J184" s="10"/>
    </row>
    <row r="185" spans="2:10" ht="17.100000000000001" customHeight="1">
      <c r="B185" s="41"/>
      <c r="C185" s="8"/>
      <c r="D185" s="8"/>
      <c r="E185" s="8"/>
      <c r="F185" s="9"/>
      <c r="G185" s="9"/>
      <c r="H185" s="9"/>
      <c r="I185" s="10"/>
      <c r="J185" s="10"/>
    </row>
    <row r="186" spans="2:10" ht="17.100000000000001" customHeight="1">
      <c r="B186" s="41"/>
      <c r="C186" s="8"/>
      <c r="D186" s="8"/>
      <c r="E186" s="8"/>
      <c r="F186" s="9"/>
      <c r="G186" s="9"/>
      <c r="H186" s="9"/>
      <c r="I186" s="10"/>
      <c r="J186" s="10"/>
    </row>
    <row r="187" spans="2:10" ht="17.100000000000001" customHeight="1">
      <c r="B187" s="41"/>
      <c r="C187" s="8"/>
      <c r="D187" s="8"/>
      <c r="E187" s="8"/>
      <c r="F187" s="9"/>
      <c r="G187" s="9"/>
      <c r="H187" s="9"/>
      <c r="I187" s="10"/>
      <c r="J187" s="10"/>
    </row>
    <row r="188" spans="2:10" ht="17.100000000000001" customHeight="1">
      <c r="B188" s="41"/>
      <c r="C188" s="8"/>
      <c r="D188" s="8"/>
      <c r="E188" s="8"/>
      <c r="F188" s="9"/>
      <c r="G188" s="9"/>
      <c r="H188" s="9"/>
      <c r="I188" s="10"/>
      <c r="J188" s="10"/>
    </row>
    <row r="189" spans="2:10" ht="17.100000000000001" customHeight="1">
      <c r="B189" s="41"/>
      <c r="C189" s="8"/>
      <c r="D189" s="8"/>
      <c r="E189" s="8"/>
      <c r="F189" s="9"/>
      <c r="G189" s="9"/>
      <c r="H189" s="9"/>
      <c r="I189" s="10"/>
      <c r="J189" s="10"/>
    </row>
    <row r="190" spans="2:10" ht="17.100000000000001" customHeight="1">
      <c r="B190" s="41"/>
      <c r="C190" s="8"/>
      <c r="D190" s="8"/>
      <c r="E190" s="8"/>
      <c r="F190" s="9"/>
      <c r="G190" s="9"/>
      <c r="H190" s="9"/>
      <c r="I190" s="10"/>
      <c r="J190" s="10"/>
    </row>
    <row r="191" spans="2:10" ht="17.100000000000001" customHeight="1">
      <c r="B191" s="41"/>
      <c r="C191" s="8"/>
      <c r="D191" s="8"/>
      <c r="E191" s="8"/>
      <c r="F191" s="9"/>
      <c r="G191" s="9"/>
      <c r="H191" s="9"/>
      <c r="I191" s="10"/>
      <c r="J191" s="10"/>
    </row>
    <row r="192" spans="2:10" ht="17.100000000000001" customHeight="1">
      <c r="B192" s="41"/>
      <c r="C192" s="8"/>
      <c r="D192" s="8"/>
      <c r="E192" s="8"/>
      <c r="F192" s="9"/>
      <c r="G192" s="9"/>
      <c r="H192" s="9"/>
      <c r="I192" s="10"/>
      <c r="J192" s="10"/>
    </row>
    <row r="193" spans="2:10" ht="17.100000000000001" customHeight="1">
      <c r="B193" s="41"/>
      <c r="C193" s="8"/>
      <c r="D193" s="8"/>
      <c r="E193" s="8"/>
      <c r="F193" s="9"/>
      <c r="G193" s="9"/>
      <c r="H193" s="9"/>
      <c r="I193" s="10"/>
      <c r="J193" s="10"/>
    </row>
    <row r="194" spans="2:10" ht="17.100000000000001" customHeight="1">
      <c r="B194" s="41"/>
      <c r="C194" s="8"/>
      <c r="D194" s="12"/>
      <c r="E194" s="12"/>
      <c r="F194" s="9"/>
      <c r="G194" s="9"/>
      <c r="H194" s="9"/>
      <c r="I194" s="10"/>
      <c r="J194" s="10"/>
    </row>
    <row r="195" spans="2:10" ht="17.100000000000001" customHeight="1">
      <c r="B195" s="41"/>
      <c r="C195" s="8"/>
      <c r="D195" s="8"/>
      <c r="E195" s="8"/>
      <c r="F195" s="9"/>
      <c r="G195" s="9"/>
      <c r="H195" s="9"/>
      <c r="I195" s="10"/>
      <c r="J195" s="10"/>
    </row>
    <row r="196" spans="2:10" ht="17.100000000000001" customHeight="1">
      <c r="B196" s="41"/>
      <c r="C196" s="8"/>
      <c r="D196" s="8"/>
      <c r="E196" s="8"/>
      <c r="F196" s="9"/>
      <c r="G196" s="9"/>
      <c r="H196" s="9"/>
      <c r="I196" s="10"/>
      <c r="J196" s="10"/>
    </row>
    <row r="197" spans="2:10" ht="17.100000000000001" customHeight="1">
      <c r="B197" s="41"/>
      <c r="C197" s="8"/>
      <c r="D197" s="8"/>
      <c r="E197" s="8"/>
      <c r="F197" s="9"/>
      <c r="G197" s="9"/>
      <c r="H197" s="9"/>
      <c r="I197" s="10"/>
      <c r="J197" s="10"/>
    </row>
    <row r="198" spans="2:10" ht="17.100000000000001" customHeight="1">
      <c r="B198" s="41"/>
      <c r="C198" s="8"/>
      <c r="D198" s="8"/>
      <c r="E198" s="8"/>
      <c r="F198" s="9"/>
      <c r="G198" s="9"/>
      <c r="H198" s="9"/>
      <c r="I198" s="10"/>
      <c r="J198" s="10"/>
    </row>
    <row r="199" spans="2:10" ht="17.100000000000001" customHeight="1">
      <c r="B199" s="41"/>
      <c r="C199" s="8"/>
      <c r="D199" s="8"/>
      <c r="E199" s="8"/>
      <c r="F199" s="9"/>
      <c r="G199" s="9"/>
      <c r="H199" s="9"/>
      <c r="I199" s="10"/>
      <c r="J199" s="10"/>
    </row>
    <row r="200" spans="2:10" ht="17.100000000000001" customHeight="1">
      <c r="B200" s="41"/>
      <c r="C200" s="8"/>
      <c r="D200" s="8"/>
      <c r="E200" s="8"/>
      <c r="F200" s="9"/>
      <c r="G200" s="9"/>
      <c r="H200" s="9"/>
      <c r="I200" s="10"/>
      <c r="J200" s="10"/>
    </row>
    <row r="201" spans="2:10" ht="17.100000000000001" customHeight="1">
      <c r="B201" s="41"/>
      <c r="C201" s="8"/>
      <c r="D201" s="8"/>
      <c r="E201" s="8"/>
      <c r="F201" s="9"/>
      <c r="G201" s="9"/>
      <c r="H201" s="9"/>
      <c r="I201" s="10"/>
      <c r="J201" s="10"/>
    </row>
    <row r="202" spans="2:10" ht="17.100000000000001" customHeight="1">
      <c r="B202" s="41"/>
      <c r="C202" s="8"/>
      <c r="D202" s="8"/>
      <c r="E202" s="8"/>
      <c r="F202" s="9"/>
      <c r="G202" s="9"/>
      <c r="H202" s="9"/>
      <c r="I202" s="10"/>
      <c r="J202" s="10"/>
    </row>
    <row r="203" spans="2:10" ht="17.100000000000001" customHeight="1">
      <c r="B203" s="41"/>
      <c r="C203" s="8"/>
      <c r="D203" s="8"/>
      <c r="E203" s="8"/>
      <c r="F203" s="9"/>
      <c r="G203" s="9"/>
      <c r="H203" s="9"/>
      <c r="I203" s="10"/>
      <c r="J203" s="10"/>
    </row>
    <row r="204" spans="2:10" ht="17.100000000000001" customHeight="1">
      <c r="B204" s="41"/>
      <c r="C204" s="19"/>
      <c r="D204" s="19"/>
      <c r="E204" s="19"/>
      <c r="F204" s="9"/>
      <c r="G204" s="9"/>
      <c r="H204" s="9"/>
      <c r="I204" s="10"/>
      <c r="J204" s="10"/>
    </row>
    <row r="205" spans="2:10" ht="17.100000000000001" customHeight="1">
      <c r="B205" s="41"/>
      <c r="C205" s="8"/>
      <c r="D205" s="8"/>
      <c r="E205" s="8"/>
      <c r="F205" s="9"/>
      <c r="G205" s="9"/>
      <c r="H205" s="9"/>
      <c r="I205" s="10"/>
      <c r="J205" s="10"/>
    </row>
    <row r="206" spans="2:10" ht="17.100000000000001" customHeight="1">
      <c r="B206" s="41"/>
      <c r="C206" s="8"/>
      <c r="D206" s="8"/>
      <c r="E206" s="8"/>
      <c r="F206" s="9"/>
      <c r="G206" s="9"/>
      <c r="H206" s="9"/>
      <c r="I206" s="10"/>
      <c r="J206" s="10"/>
    </row>
    <row r="207" spans="2:10" ht="17.100000000000001" customHeight="1">
      <c r="B207" s="41"/>
      <c r="C207" s="8"/>
      <c r="D207" s="8"/>
      <c r="E207" s="8"/>
      <c r="F207" s="9"/>
      <c r="G207" s="9"/>
      <c r="H207" s="9"/>
      <c r="I207" s="10"/>
      <c r="J207" s="10"/>
    </row>
    <row r="208" spans="2:10" ht="17.100000000000001" customHeight="1">
      <c r="B208" s="41"/>
      <c r="C208" s="8"/>
      <c r="D208" s="8"/>
      <c r="E208" s="8"/>
      <c r="F208" s="9"/>
      <c r="G208" s="9"/>
      <c r="H208" s="9"/>
      <c r="I208" s="10"/>
      <c r="J208" s="10"/>
    </row>
    <row r="209" spans="2:10" ht="17.100000000000001" customHeight="1">
      <c r="B209" s="41"/>
      <c r="C209" s="8"/>
      <c r="D209" s="8"/>
      <c r="E209" s="8"/>
      <c r="F209" s="9"/>
      <c r="G209" s="9"/>
      <c r="H209" s="9"/>
      <c r="I209" s="10"/>
      <c r="J209" s="10"/>
    </row>
    <row r="210" spans="2:10" ht="17.100000000000001" customHeight="1">
      <c r="B210" s="41"/>
      <c r="C210" s="8"/>
      <c r="D210" s="8"/>
      <c r="E210" s="8"/>
      <c r="F210" s="9"/>
      <c r="G210" s="9"/>
      <c r="H210" s="9"/>
      <c r="I210" s="10"/>
      <c r="J210" s="10"/>
    </row>
    <row r="211" spans="2:10" ht="17.100000000000001" customHeight="1">
      <c r="B211" s="41"/>
      <c r="C211" s="8"/>
      <c r="D211" s="8"/>
      <c r="E211" s="8"/>
      <c r="F211" s="9"/>
      <c r="G211" s="9"/>
      <c r="H211" s="9"/>
      <c r="I211" s="10"/>
      <c r="J211" s="10"/>
    </row>
    <row r="212" spans="2:10" ht="17.100000000000001" customHeight="1">
      <c r="B212" s="41"/>
      <c r="C212" s="8"/>
      <c r="D212" s="8"/>
      <c r="E212" s="8"/>
      <c r="F212" s="9"/>
      <c r="G212" s="9"/>
      <c r="H212" s="9"/>
      <c r="I212" s="10"/>
      <c r="J212" s="10"/>
    </row>
    <row r="213" spans="2:10" ht="17.100000000000001" customHeight="1">
      <c r="B213" s="41"/>
      <c r="C213" s="8"/>
      <c r="D213" s="8"/>
      <c r="E213" s="8"/>
      <c r="F213" s="9"/>
      <c r="G213" s="9"/>
      <c r="H213" s="9"/>
      <c r="I213" s="10"/>
      <c r="J213" s="10"/>
    </row>
    <row r="214" spans="2:10" ht="17.100000000000001" customHeight="1">
      <c r="B214" s="41"/>
      <c r="C214" s="8"/>
      <c r="D214" s="8"/>
      <c r="E214" s="8"/>
      <c r="F214" s="9"/>
      <c r="G214" s="9"/>
      <c r="H214" s="9"/>
      <c r="I214" s="10"/>
      <c r="J214" s="10"/>
    </row>
    <row r="215" spans="2:10" ht="17.100000000000001" customHeight="1">
      <c r="B215" s="41"/>
      <c r="C215" s="8"/>
      <c r="D215" s="8"/>
      <c r="E215" s="8"/>
      <c r="F215" s="9"/>
      <c r="G215" s="9"/>
      <c r="H215" s="9"/>
      <c r="I215" s="10"/>
      <c r="J215" s="10"/>
    </row>
    <row r="216" spans="2:10" ht="17.100000000000001" customHeight="1">
      <c r="B216" s="41"/>
      <c r="C216" s="8"/>
      <c r="D216" s="8"/>
      <c r="E216" s="8"/>
      <c r="F216" s="9"/>
      <c r="G216" s="9"/>
      <c r="H216" s="9"/>
      <c r="I216" s="10"/>
      <c r="J216" s="10"/>
    </row>
    <row r="217" spans="2:10" ht="17.100000000000001" customHeight="1">
      <c r="B217" s="41"/>
      <c r="C217" s="8"/>
      <c r="D217" s="8"/>
      <c r="E217" s="8"/>
      <c r="F217" s="9"/>
      <c r="G217" s="9"/>
      <c r="H217" s="9"/>
      <c r="I217" s="10"/>
      <c r="J217" s="10"/>
    </row>
    <row r="218" spans="2:10" ht="17.100000000000001" customHeight="1">
      <c r="B218" s="41"/>
      <c r="C218" s="8"/>
      <c r="D218" s="8"/>
      <c r="E218" s="8"/>
      <c r="F218" s="9"/>
      <c r="G218" s="9"/>
      <c r="H218" s="9"/>
      <c r="I218" s="10"/>
      <c r="J218" s="10"/>
    </row>
    <row r="219" spans="2:10" ht="17.100000000000001" customHeight="1">
      <c r="B219" s="41"/>
      <c r="C219" s="8"/>
      <c r="D219" s="8"/>
      <c r="E219" s="8"/>
      <c r="F219" s="9"/>
      <c r="G219" s="9"/>
      <c r="H219" s="9"/>
      <c r="I219" s="10"/>
      <c r="J219" s="10"/>
    </row>
    <row r="220" spans="2:10" ht="17.100000000000001" customHeight="1">
      <c r="B220" s="41"/>
      <c r="C220" s="8"/>
      <c r="D220" s="8"/>
      <c r="E220" s="8"/>
      <c r="F220" s="9"/>
      <c r="G220" s="9"/>
      <c r="H220" s="9"/>
      <c r="I220" s="10"/>
      <c r="J220" s="10"/>
    </row>
    <row r="221" spans="2:10" ht="17.100000000000001" customHeight="1">
      <c r="B221" s="41"/>
      <c r="C221" s="8"/>
      <c r="D221" s="8"/>
      <c r="E221" s="8"/>
      <c r="F221" s="9"/>
      <c r="G221" s="9"/>
      <c r="H221" s="9"/>
      <c r="I221" s="10"/>
      <c r="J221" s="10"/>
    </row>
    <row r="222" spans="2:10" ht="17.100000000000001" customHeight="1">
      <c r="B222" s="41"/>
      <c r="C222" s="8"/>
      <c r="D222" s="8"/>
      <c r="E222" s="8"/>
      <c r="F222" s="9"/>
      <c r="G222" s="9"/>
      <c r="H222" s="9"/>
      <c r="I222" s="10"/>
      <c r="J222" s="10"/>
    </row>
    <row r="223" spans="2:10" ht="17.100000000000001" customHeight="1">
      <c r="B223" s="41"/>
      <c r="C223" s="8"/>
      <c r="D223" s="8"/>
      <c r="E223" s="8"/>
      <c r="F223" s="9"/>
      <c r="G223" s="9"/>
      <c r="H223" s="9"/>
      <c r="I223" s="10"/>
      <c r="J223" s="10"/>
    </row>
    <row r="224" spans="2:10" ht="17.100000000000001" customHeight="1">
      <c r="B224" s="41"/>
      <c r="C224" s="8"/>
      <c r="D224" s="8"/>
      <c r="E224" s="8"/>
      <c r="F224" s="9"/>
      <c r="G224" s="9"/>
      <c r="H224" s="9"/>
      <c r="I224" s="10"/>
      <c r="J224" s="10"/>
    </row>
    <row r="225" spans="2:10" ht="17.100000000000001" customHeight="1">
      <c r="B225" s="41"/>
      <c r="C225" s="8"/>
      <c r="D225" s="8"/>
      <c r="E225" s="8"/>
      <c r="F225" s="9"/>
      <c r="G225" s="9"/>
      <c r="H225" s="9"/>
      <c r="I225" s="10"/>
      <c r="J225" s="10"/>
    </row>
    <row r="226" spans="2:10" ht="17.100000000000001" customHeight="1">
      <c r="B226" s="41"/>
      <c r="C226" s="8"/>
      <c r="D226" s="8"/>
      <c r="E226" s="8"/>
      <c r="F226" s="9"/>
      <c r="G226" s="9"/>
      <c r="H226" s="9"/>
      <c r="I226" s="10"/>
      <c r="J226" s="10"/>
    </row>
    <row r="227" spans="2:10" ht="17.100000000000001" customHeight="1">
      <c r="B227" s="41"/>
      <c r="C227" s="8"/>
      <c r="D227" s="8"/>
      <c r="E227" s="8"/>
      <c r="F227" s="9"/>
      <c r="G227" s="9"/>
      <c r="H227" s="9"/>
      <c r="I227" s="10"/>
      <c r="J227" s="10"/>
    </row>
    <row r="228" spans="2:10" ht="17.100000000000001" customHeight="1">
      <c r="B228" s="41"/>
      <c r="C228" s="8"/>
      <c r="D228" s="8"/>
      <c r="E228" s="8"/>
      <c r="F228" s="9"/>
      <c r="G228" s="9"/>
      <c r="H228" s="9"/>
      <c r="I228" s="10"/>
      <c r="J228" s="10"/>
    </row>
    <row r="229" spans="2:10" ht="17.100000000000001" customHeight="1">
      <c r="B229" s="41"/>
      <c r="C229" s="8"/>
      <c r="D229" s="8"/>
      <c r="E229" s="8"/>
      <c r="F229" s="9"/>
      <c r="G229" s="9"/>
      <c r="H229" s="9"/>
      <c r="I229" s="10"/>
      <c r="J229" s="10"/>
    </row>
    <row r="230" spans="2:10" ht="17.100000000000001" customHeight="1">
      <c r="B230" s="41"/>
      <c r="C230" s="8"/>
      <c r="D230" s="8"/>
      <c r="E230" s="8"/>
      <c r="F230" s="9"/>
      <c r="G230" s="9"/>
      <c r="H230" s="9"/>
      <c r="I230" s="10"/>
      <c r="J230" s="10"/>
    </row>
    <row r="231" spans="2:10" ht="17.100000000000001" customHeight="1">
      <c r="B231" s="41"/>
      <c r="C231" s="8"/>
      <c r="D231" s="8"/>
      <c r="E231" s="8"/>
      <c r="F231" s="9"/>
      <c r="G231" s="9"/>
      <c r="H231" s="9"/>
      <c r="I231" s="10"/>
      <c r="J231" s="10"/>
    </row>
    <row r="232" spans="2:10" ht="17.100000000000001" customHeight="1">
      <c r="B232" s="41"/>
      <c r="C232" s="8"/>
      <c r="D232" s="8"/>
      <c r="E232" s="8"/>
      <c r="F232" s="9"/>
      <c r="G232" s="9"/>
      <c r="H232" s="9"/>
      <c r="I232" s="10"/>
      <c r="J232" s="10"/>
    </row>
    <row r="233" spans="2:10" ht="17.100000000000001" customHeight="1">
      <c r="B233" s="41"/>
      <c r="C233" s="8"/>
      <c r="D233" s="8"/>
      <c r="E233" s="8"/>
      <c r="F233" s="9"/>
      <c r="G233" s="9"/>
      <c r="H233" s="9"/>
      <c r="I233" s="10"/>
      <c r="J233" s="10"/>
    </row>
    <row r="234" spans="2:10" ht="17.100000000000001" customHeight="1">
      <c r="B234" s="41"/>
      <c r="C234" s="8"/>
      <c r="D234" s="8"/>
      <c r="E234" s="8"/>
      <c r="F234" s="9"/>
      <c r="G234" s="9"/>
      <c r="H234" s="9"/>
      <c r="I234" s="10"/>
      <c r="J234" s="10"/>
    </row>
    <row r="235" spans="2:10" ht="17.100000000000001" customHeight="1">
      <c r="B235" s="41"/>
      <c r="C235" s="8"/>
      <c r="D235" s="8"/>
      <c r="E235" s="8"/>
      <c r="F235" s="9"/>
      <c r="G235" s="9"/>
      <c r="H235" s="9"/>
      <c r="I235" s="10"/>
      <c r="J235" s="10"/>
    </row>
    <row r="236" spans="2:10" ht="17.100000000000001" customHeight="1">
      <c r="B236" s="41"/>
      <c r="C236" s="8"/>
      <c r="D236" s="8"/>
      <c r="E236" s="8"/>
      <c r="F236" s="9"/>
      <c r="G236" s="9"/>
      <c r="H236" s="9"/>
      <c r="I236" s="10"/>
      <c r="J236" s="10"/>
    </row>
    <row r="237" spans="2:10" ht="17.100000000000001" customHeight="1">
      <c r="B237" s="41"/>
      <c r="C237" s="8"/>
      <c r="D237" s="8"/>
      <c r="E237" s="8"/>
      <c r="F237" s="9"/>
      <c r="G237" s="9"/>
      <c r="H237" s="9"/>
      <c r="I237" s="10"/>
      <c r="J237" s="10"/>
    </row>
    <row r="238" spans="2:10" ht="17.100000000000001" customHeight="1">
      <c r="B238" s="41"/>
      <c r="C238" s="8"/>
      <c r="D238" s="8"/>
      <c r="E238" s="8"/>
      <c r="F238" s="9"/>
      <c r="G238" s="9"/>
      <c r="H238" s="9"/>
      <c r="I238" s="10"/>
      <c r="J238" s="10"/>
    </row>
    <row r="239" spans="2:10" ht="17.100000000000001" customHeight="1">
      <c r="B239" s="41"/>
      <c r="C239" s="8"/>
      <c r="D239" s="8"/>
      <c r="E239" s="8"/>
      <c r="F239" s="9"/>
      <c r="G239" s="9"/>
      <c r="H239" s="9"/>
      <c r="I239" s="10"/>
      <c r="J239" s="10"/>
    </row>
    <row r="240" spans="2:10" ht="17.100000000000001" customHeight="1">
      <c r="B240" s="41"/>
      <c r="C240" s="8"/>
      <c r="D240" s="8"/>
      <c r="E240" s="8"/>
      <c r="F240" s="9"/>
      <c r="G240" s="9"/>
      <c r="H240" s="9"/>
      <c r="I240" s="10"/>
      <c r="J240" s="10"/>
    </row>
    <row r="241" spans="2:10" ht="17.100000000000001" customHeight="1">
      <c r="B241" s="39"/>
      <c r="C241" s="8"/>
      <c r="D241" s="8"/>
      <c r="E241" s="8"/>
      <c r="F241" s="9"/>
      <c r="G241" s="9"/>
      <c r="H241" s="9"/>
      <c r="I241" s="10"/>
      <c r="J241" s="10"/>
    </row>
  </sheetData>
  <pageMargins left="0.7" right="0.7" top="0.75" bottom="0.75" header="0.3" footer="0.3"/>
  <pageSetup scale="3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661"/>
  <sheetViews>
    <sheetView workbookViewId="0">
      <selection activeCell="C11" sqref="C11"/>
    </sheetView>
  </sheetViews>
  <sheetFormatPr defaultColWidth="9.140625" defaultRowHeight="12.75"/>
  <cols>
    <col min="1" max="1" width="4.42578125" style="5" customWidth="1"/>
    <col min="2" max="2" width="6.42578125" style="150" customWidth="1"/>
    <col min="3" max="3" width="31" style="5" customWidth="1"/>
    <col min="4" max="4" width="34.42578125" style="5" customWidth="1"/>
    <col min="5" max="5" width="6.42578125" style="5" customWidth="1"/>
    <col min="6" max="6" width="9.140625" style="151" customWidth="1"/>
    <col min="7" max="10" width="9.140625" style="150" customWidth="1"/>
    <col min="11" max="11" width="10.140625" style="141" bestFit="1" customWidth="1"/>
    <col min="12" max="12" width="10.140625" style="5" bestFit="1" customWidth="1"/>
    <col min="13" max="16384" width="9.140625" style="5"/>
  </cols>
  <sheetData>
    <row r="1" spans="1:11" ht="21.95" customHeight="1">
      <c r="B1" s="139"/>
      <c r="C1" s="3" t="s">
        <v>30</v>
      </c>
      <c r="D1" s="140"/>
      <c r="E1" s="140"/>
      <c r="F1" s="4">
        <v>0.7</v>
      </c>
      <c r="G1" s="108">
        <v>16.800999999999998</v>
      </c>
      <c r="H1" s="108">
        <f>+G1+F1</f>
        <v>17.500999999999998</v>
      </c>
      <c r="I1" s="108">
        <f>+H1+F1</f>
        <v>18.200999999999997</v>
      </c>
      <c r="J1" s="108">
        <f>I1+F1</f>
        <v>18.900999999999996</v>
      </c>
    </row>
    <row r="2" spans="1:11" ht="31.35" customHeight="1">
      <c r="A2" s="1" t="s">
        <v>177</v>
      </c>
      <c r="B2" s="139" t="s">
        <v>24</v>
      </c>
      <c r="C2" s="3" t="s">
        <v>0</v>
      </c>
      <c r="D2" s="3" t="s">
        <v>1</v>
      </c>
      <c r="E2" s="3" t="s">
        <v>29</v>
      </c>
      <c r="F2" s="4" t="s">
        <v>17</v>
      </c>
      <c r="G2" s="3" t="s">
        <v>13</v>
      </c>
      <c r="H2" s="3" t="s">
        <v>14</v>
      </c>
      <c r="I2" s="3" t="s">
        <v>15</v>
      </c>
      <c r="J2" s="3" t="s">
        <v>16</v>
      </c>
    </row>
    <row r="3" spans="1:11" ht="12.6" hidden="1" customHeight="1">
      <c r="A3" s="1"/>
      <c r="B3" s="139"/>
      <c r="C3" s="3"/>
      <c r="D3" s="3"/>
      <c r="E3" s="3"/>
      <c r="F3" s="4"/>
      <c r="G3" s="3"/>
      <c r="H3" s="3"/>
      <c r="I3" s="3"/>
      <c r="J3" s="3"/>
    </row>
    <row r="4" spans="1:11" ht="12.6" hidden="1" customHeight="1">
      <c r="A4" s="1"/>
      <c r="B4" s="139"/>
      <c r="C4" s="3"/>
      <c r="D4" s="3"/>
      <c r="E4" s="3"/>
      <c r="F4" s="4"/>
      <c r="G4" s="3"/>
      <c r="H4" s="3"/>
      <c r="I4" s="3"/>
      <c r="J4" s="3"/>
    </row>
    <row r="5" spans="1:11" ht="21.95" customHeight="1">
      <c r="A5" s="152" t="s">
        <v>13</v>
      </c>
      <c r="B5" s="153">
        <v>1</v>
      </c>
      <c r="C5" s="152" t="s">
        <v>416</v>
      </c>
      <c r="D5" s="154" t="s">
        <v>1065</v>
      </c>
      <c r="E5" s="154" t="s">
        <v>53</v>
      </c>
      <c r="F5" s="155">
        <v>16.800999999999998</v>
      </c>
      <c r="G5" s="155">
        <f>IF(F5&lt;H$1,F5,IF(F5&gt;=H$1,"-"))</f>
        <v>16.800999999999998</v>
      </c>
      <c r="H5" s="155" t="str">
        <f>IF(F5&lt;H$1,"-",IF(F5&lt;I$1,F5,IF(F5&gt;=I$1,"-")))</f>
        <v>-</v>
      </c>
      <c r="I5" s="155" t="str">
        <f>IF(F5&lt;I$1,"-",IF(F5&gt;=J$1,"-",IF(F5&gt;=I$1,F5)))</f>
        <v>-</v>
      </c>
      <c r="J5" s="155" t="str">
        <f>IF(F5&gt;=J$1,F5,IF(F5&lt;J$1,"-"))</f>
        <v>-</v>
      </c>
      <c r="K5" s="87">
        <v>2335.0700000000002</v>
      </c>
    </row>
    <row r="6" spans="1:11" ht="21.95" customHeight="1">
      <c r="A6" s="152" t="s">
        <v>13</v>
      </c>
      <c r="B6" s="153">
        <v>2</v>
      </c>
      <c r="C6" s="156" t="s">
        <v>383</v>
      </c>
      <c r="D6" s="156" t="s">
        <v>384</v>
      </c>
      <c r="E6" s="157" t="s">
        <v>29</v>
      </c>
      <c r="F6" s="158">
        <v>17.007999999999999</v>
      </c>
      <c r="G6" s="155">
        <f t="shared" ref="G6:G69" si="0">IF(F6&lt;H$1,F6,IF(F6&gt;=H$1,"-"))</f>
        <v>17.007999999999999</v>
      </c>
      <c r="H6" s="155" t="str">
        <f t="shared" ref="H6:H69" si="1">IF(F6&lt;H$1,"-",IF(F6&lt;I$1,F6,IF(F6&gt;=I$1,"-")))</f>
        <v>-</v>
      </c>
      <c r="I6" s="155" t="str">
        <f t="shared" ref="I6:I69" si="2">IF(F6&lt;I$1,"-",IF(F6&gt;=J$1,"-",IF(F6&gt;=I$1,F6)))</f>
        <v>-</v>
      </c>
      <c r="J6" s="155" t="str">
        <f t="shared" ref="J6:J69" si="3">IF(F6&gt;=J$1,F6,IF(F6&lt;J$1,"-"))</f>
        <v>-</v>
      </c>
      <c r="K6" s="87">
        <v>2030.5</v>
      </c>
    </row>
    <row r="7" spans="1:11" ht="21.95" customHeight="1">
      <c r="A7" s="152" t="s">
        <v>13</v>
      </c>
      <c r="B7" s="153">
        <v>3</v>
      </c>
      <c r="C7" s="156" t="s">
        <v>317</v>
      </c>
      <c r="D7" s="156" t="s">
        <v>318</v>
      </c>
      <c r="E7" s="157" t="s">
        <v>29</v>
      </c>
      <c r="F7" s="158">
        <v>17.071999999999999</v>
      </c>
      <c r="G7" s="155">
        <f t="shared" si="0"/>
        <v>17.071999999999999</v>
      </c>
      <c r="H7" s="155" t="str">
        <f t="shared" si="1"/>
        <v>-</v>
      </c>
      <c r="I7" s="155" t="str">
        <f t="shared" si="2"/>
        <v>-</v>
      </c>
      <c r="J7" s="155" t="str">
        <f t="shared" si="3"/>
        <v>-</v>
      </c>
      <c r="K7" s="87">
        <v>1725.92</v>
      </c>
    </row>
    <row r="8" spans="1:11" ht="21.95" customHeight="1">
      <c r="A8" s="152" t="s">
        <v>13</v>
      </c>
      <c r="B8" s="153">
        <v>4</v>
      </c>
      <c r="C8" s="156" t="s">
        <v>379</v>
      </c>
      <c r="D8" s="156" t="s">
        <v>478</v>
      </c>
      <c r="E8" s="156" t="s">
        <v>29</v>
      </c>
      <c r="F8" s="155">
        <v>17.132999999999999</v>
      </c>
      <c r="G8" s="155">
        <f t="shared" si="0"/>
        <v>17.132999999999999</v>
      </c>
      <c r="H8" s="155" t="str">
        <f t="shared" si="1"/>
        <v>-</v>
      </c>
      <c r="I8" s="155" t="str">
        <f t="shared" si="2"/>
        <v>-</v>
      </c>
      <c r="J8" s="155" t="str">
        <f t="shared" si="3"/>
        <v>-</v>
      </c>
      <c r="K8" s="87">
        <v>1421.35</v>
      </c>
    </row>
    <row r="9" spans="1:11" ht="21.95" customHeight="1">
      <c r="A9" s="152" t="s">
        <v>13</v>
      </c>
      <c r="B9" s="153">
        <v>5</v>
      </c>
      <c r="C9" s="156" t="s">
        <v>340</v>
      </c>
      <c r="D9" s="156" t="s">
        <v>341</v>
      </c>
      <c r="E9" s="157" t="s">
        <v>29</v>
      </c>
      <c r="F9" s="158">
        <v>17.138000000000002</v>
      </c>
      <c r="G9" s="155">
        <f t="shared" si="0"/>
        <v>17.138000000000002</v>
      </c>
      <c r="H9" s="155" t="str">
        <f t="shared" si="1"/>
        <v>-</v>
      </c>
      <c r="I9" s="155" t="str">
        <f t="shared" si="2"/>
        <v>-</v>
      </c>
      <c r="J9" s="155" t="str">
        <f t="shared" si="3"/>
        <v>-</v>
      </c>
      <c r="K9" s="87">
        <v>1116.77</v>
      </c>
    </row>
    <row r="10" spans="1:11" ht="21.95" customHeight="1">
      <c r="A10" s="152" t="s">
        <v>13</v>
      </c>
      <c r="B10" s="153">
        <v>6</v>
      </c>
      <c r="C10" s="152" t="s">
        <v>317</v>
      </c>
      <c r="D10" s="154" t="s">
        <v>1018</v>
      </c>
      <c r="E10" s="154" t="s">
        <v>53</v>
      </c>
      <c r="F10" s="158">
        <v>17.143999999999998</v>
      </c>
      <c r="G10" s="155">
        <f t="shared" si="0"/>
        <v>17.143999999999998</v>
      </c>
      <c r="H10" s="155" t="str">
        <f t="shared" si="1"/>
        <v>-</v>
      </c>
      <c r="I10" s="155" t="str">
        <f t="shared" si="2"/>
        <v>-</v>
      </c>
      <c r="J10" s="155" t="str">
        <f t="shared" si="3"/>
        <v>-</v>
      </c>
      <c r="K10" s="87">
        <v>812.2</v>
      </c>
    </row>
    <row r="11" spans="1:11" ht="21.95" customHeight="1">
      <c r="A11" s="152" t="s">
        <v>13</v>
      </c>
      <c r="B11" s="153">
        <v>7</v>
      </c>
      <c r="C11" s="152" t="s">
        <v>756</v>
      </c>
      <c r="D11" s="154" t="s">
        <v>1204</v>
      </c>
      <c r="E11" s="154" t="s">
        <v>53</v>
      </c>
      <c r="F11" s="159">
        <v>17.151</v>
      </c>
      <c r="G11" s="155">
        <f t="shared" si="0"/>
        <v>17.151</v>
      </c>
      <c r="H11" s="155" t="str">
        <f t="shared" si="1"/>
        <v>-</v>
      </c>
      <c r="I11" s="155" t="str">
        <f t="shared" si="2"/>
        <v>-</v>
      </c>
      <c r="J11" s="155" t="str">
        <f t="shared" si="3"/>
        <v>-</v>
      </c>
      <c r="K11" s="87">
        <v>507.62</v>
      </c>
    </row>
    <row r="12" spans="1:11" ht="21.95" customHeight="1">
      <c r="A12" s="152" t="s">
        <v>13</v>
      </c>
      <c r="B12" s="153">
        <v>8</v>
      </c>
      <c r="C12" s="156" t="s">
        <v>332</v>
      </c>
      <c r="D12" s="156" t="s">
        <v>605</v>
      </c>
      <c r="E12" s="156" t="s">
        <v>29</v>
      </c>
      <c r="F12" s="155">
        <v>17.204000000000001</v>
      </c>
      <c r="G12" s="155">
        <f t="shared" si="0"/>
        <v>17.204000000000001</v>
      </c>
      <c r="H12" s="155" t="str">
        <f t="shared" si="1"/>
        <v>-</v>
      </c>
      <c r="I12" s="155" t="str">
        <f t="shared" si="2"/>
        <v>-</v>
      </c>
      <c r="J12" s="155" t="str">
        <f t="shared" si="3"/>
        <v>-</v>
      </c>
      <c r="K12" s="87">
        <v>203.05</v>
      </c>
    </row>
    <row r="13" spans="1:11" ht="21.95" customHeight="1">
      <c r="A13" s="1" t="s">
        <v>13</v>
      </c>
      <c r="B13" s="139"/>
      <c r="C13" s="53" t="s">
        <v>462</v>
      </c>
      <c r="D13" s="53" t="s">
        <v>559</v>
      </c>
      <c r="E13" s="53" t="s">
        <v>29</v>
      </c>
      <c r="F13" s="108">
        <v>17.213999999999999</v>
      </c>
      <c r="G13" s="108">
        <f t="shared" si="0"/>
        <v>17.213999999999999</v>
      </c>
      <c r="H13" s="108" t="str">
        <f t="shared" si="1"/>
        <v>-</v>
      </c>
      <c r="I13" s="108" t="str">
        <f t="shared" si="2"/>
        <v>-</v>
      </c>
      <c r="J13" s="108" t="str">
        <f t="shared" si="3"/>
        <v>-</v>
      </c>
    </row>
    <row r="14" spans="1:11" ht="21.95" customHeight="1">
      <c r="A14" s="1" t="s">
        <v>13</v>
      </c>
      <c r="B14" s="139"/>
      <c r="C14" s="53" t="s">
        <v>299</v>
      </c>
      <c r="D14" s="53" t="s">
        <v>300</v>
      </c>
      <c r="E14" s="52"/>
      <c r="F14" s="142">
        <v>17.216000000000001</v>
      </c>
      <c r="G14" s="108">
        <f t="shared" si="0"/>
        <v>17.216000000000001</v>
      </c>
      <c r="H14" s="108" t="str">
        <f t="shared" si="1"/>
        <v>-</v>
      </c>
      <c r="I14" s="108" t="str">
        <f t="shared" si="2"/>
        <v>-</v>
      </c>
      <c r="J14" s="108" t="str">
        <f t="shared" si="3"/>
        <v>-</v>
      </c>
    </row>
    <row r="15" spans="1:11" ht="21.95" customHeight="1">
      <c r="A15" s="1" t="s">
        <v>13</v>
      </c>
      <c r="B15" s="139"/>
      <c r="C15" s="53" t="s">
        <v>336</v>
      </c>
      <c r="D15" s="53" t="s">
        <v>337</v>
      </c>
      <c r="E15" s="52" t="s">
        <v>29</v>
      </c>
      <c r="F15" s="142">
        <v>17.221</v>
      </c>
      <c r="G15" s="108">
        <f t="shared" si="0"/>
        <v>17.221</v>
      </c>
      <c r="H15" s="108" t="str">
        <f t="shared" si="1"/>
        <v>-</v>
      </c>
      <c r="I15" s="108" t="str">
        <f t="shared" si="2"/>
        <v>-</v>
      </c>
      <c r="J15" s="108" t="str">
        <f t="shared" si="3"/>
        <v>-</v>
      </c>
    </row>
    <row r="16" spans="1:11" ht="21.95" customHeight="1">
      <c r="A16" s="1" t="s">
        <v>13</v>
      </c>
      <c r="B16" s="139"/>
      <c r="C16" s="1" t="s">
        <v>819</v>
      </c>
      <c r="D16" s="50" t="s">
        <v>1158</v>
      </c>
      <c r="E16" s="50" t="s">
        <v>53</v>
      </c>
      <c r="F16" s="108">
        <v>17.228000000000002</v>
      </c>
      <c r="G16" s="108">
        <f t="shared" si="0"/>
        <v>17.228000000000002</v>
      </c>
      <c r="H16" s="108" t="str">
        <f t="shared" si="1"/>
        <v>-</v>
      </c>
      <c r="I16" s="108" t="str">
        <f t="shared" si="2"/>
        <v>-</v>
      </c>
      <c r="J16" s="108" t="str">
        <f t="shared" si="3"/>
        <v>-</v>
      </c>
    </row>
    <row r="17" spans="1:10" ht="21.95" customHeight="1">
      <c r="A17" s="1" t="s">
        <v>13</v>
      </c>
      <c r="B17" s="139"/>
      <c r="C17" s="53" t="s">
        <v>402</v>
      </c>
      <c r="D17" s="53" t="s">
        <v>403</v>
      </c>
      <c r="E17" s="52" t="s">
        <v>29</v>
      </c>
      <c r="F17" s="142">
        <v>17.242999999999999</v>
      </c>
      <c r="G17" s="108">
        <f t="shared" si="0"/>
        <v>17.242999999999999</v>
      </c>
      <c r="H17" s="108" t="str">
        <f t="shared" si="1"/>
        <v>-</v>
      </c>
      <c r="I17" s="108" t="str">
        <f t="shared" si="2"/>
        <v>-</v>
      </c>
      <c r="J17" s="108" t="str">
        <f t="shared" si="3"/>
        <v>-</v>
      </c>
    </row>
    <row r="18" spans="1:10" ht="21.95" customHeight="1">
      <c r="A18" s="1" t="s">
        <v>13</v>
      </c>
      <c r="B18" s="139"/>
      <c r="C18" s="53" t="s">
        <v>462</v>
      </c>
      <c r="D18" s="53" t="s">
        <v>673</v>
      </c>
      <c r="E18" s="53" t="s">
        <v>29</v>
      </c>
      <c r="F18" s="108">
        <v>17.295000000000002</v>
      </c>
      <c r="G18" s="108">
        <f t="shared" si="0"/>
        <v>17.295000000000002</v>
      </c>
      <c r="H18" s="108" t="str">
        <f t="shared" si="1"/>
        <v>-</v>
      </c>
      <c r="I18" s="108" t="str">
        <f t="shared" si="2"/>
        <v>-</v>
      </c>
      <c r="J18" s="108" t="str">
        <f t="shared" si="3"/>
        <v>-</v>
      </c>
    </row>
    <row r="19" spans="1:10" ht="21.95" customHeight="1">
      <c r="A19" s="1" t="s">
        <v>13</v>
      </c>
      <c r="B19" s="139"/>
      <c r="C19" s="50" t="s">
        <v>901</v>
      </c>
      <c r="D19" s="50" t="s">
        <v>1346</v>
      </c>
      <c r="E19" s="52"/>
      <c r="F19" s="108">
        <v>17.302</v>
      </c>
      <c r="G19" s="108">
        <f t="shared" si="0"/>
        <v>17.302</v>
      </c>
      <c r="H19" s="108" t="str">
        <f t="shared" si="1"/>
        <v>-</v>
      </c>
      <c r="I19" s="108" t="str">
        <f t="shared" si="2"/>
        <v>-</v>
      </c>
      <c r="J19" s="108" t="str">
        <f t="shared" si="3"/>
        <v>-</v>
      </c>
    </row>
    <row r="20" spans="1:10" ht="21.95" customHeight="1">
      <c r="A20" s="1" t="s">
        <v>13</v>
      </c>
      <c r="B20" s="139"/>
      <c r="C20" s="1" t="s">
        <v>360</v>
      </c>
      <c r="D20" s="50" t="s">
        <v>1142</v>
      </c>
      <c r="E20" s="50"/>
      <c r="F20" s="108">
        <v>17.303000000000001</v>
      </c>
      <c r="G20" s="108">
        <f t="shared" si="0"/>
        <v>17.303000000000001</v>
      </c>
      <c r="H20" s="108" t="str">
        <f t="shared" si="1"/>
        <v>-</v>
      </c>
      <c r="I20" s="108" t="str">
        <f t="shared" si="2"/>
        <v>-</v>
      </c>
      <c r="J20" s="108" t="str">
        <f t="shared" si="3"/>
        <v>-</v>
      </c>
    </row>
    <row r="21" spans="1:10" ht="21.95" customHeight="1">
      <c r="A21" s="1" t="s">
        <v>13</v>
      </c>
      <c r="B21" s="139"/>
      <c r="C21" s="50" t="s">
        <v>939</v>
      </c>
      <c r="D21" s="50" t="s">
        <v>1325</v>
      </c>
      <c r="E21" s="52"/>
      <c r="F21" s="108">
        <v>17.305</v>
      </c>
      <c r="G21" s="108">
        <f t="shared" si="0"/>
        <v>17.305</v>
      </c>
      <c r="H21" s="108" t="str">
        <f t="shared" si="1"/>
        <v>-</v>
      </c>
      <c r="I21" s="108" t="str">
        <f t="shared" si="2"/>
        <v>-</v>
      </c>
      <c r="J21" s="108" t="str">
        <f t="shared" si="3"/>
        <v>-</v>
      </c>
    </row>
    <row r="22" spans="1:10" ht="21.95" customHeight="1">
      <c r="A22" s="1" t="s">
        <v>13</v>
      </c>
      <c r="B22" s="139"/>
      <c r="C22" s="53" t="s">
        <v>381</v>
      </c>
      <c r="D22" s="53" t="s">
        <v>382</v>
      </c>
      <c r="E22" s="52" t="s">
        <v>29</v>
      </c>
      <c r="F22" s="142">
        <v>17.326000000000001</v>
      </c>
      <c r="G22" s="108">
        <f t="shared" si="0"/>
        <v>17.326000000000001</v>
      </c>
      <c r="H22" s="108" t="str">
        <f t="shared" si="1"/>
        <v>-</v>
      </c>
      <c r="I22" s="108" t="str">
        <f t="shared" si="2"/>
        <v>-</v>
      </c>
      <c r="J22" s="108" t="str">
        <f t="shared" si="3"/>
        <v>-</v>
      </c>
    </row>
    <row r="23" spans="1:10" ht="21.95" customHeight="1">
      <c r="A23" s="1" t="s">
        <v>13</v>
      </c>
      <c r="B23" s="139"/>
      <c r="C23" s="53" t="s">
        <v>317</v>
      </c>
      <c r="D23" s="53" t="s">
        <v>553</v>
      </c>
      <c r="E23" s="53" t="s">
        <v>29</v>
      </c>
      <c r="F23" s="108">
        <v>17.327000000000002</v>
      </c>
      <c r="G23" s="108">
        <f t="shared" si="0"/>
        <v>17.327000000000002</v>
      </c>
      <c r="H23" s="108" t="str">
        <f t="shared" si="1"/>
        <v>-</v>
      </c>
      <c r="I23" s="108" t="str">
        <f t="shared" si="2"/>
        <v>-</v>
      </c>
      <c r="J23" s="108" t="str">
        <f t="shared" si="3"/>
        <v>-</v>
      </c>
    </row>
    <row r="24" spans="1:10" ht="21.95" customHeight="1">
      <c r="A24" s="1" t="s">
        <v>13</v>
      </c>
      <c r="B24" s="139"/>
      <c r="C24" s="53" t="s">
        <v>1478</v>
      </c>
      <c r="D24" s="53" t="s">
        <v>448</v>
      </c>
      <c r="E24" s="52"/>
      <c r="F24" s="142">
        <v>17.331</v>
      </c>
      <c r="G24" s="108">
        <f t="shared" si="0"/>
        <v>17.331</v>
      </c>
      <c r="H24" s="108" t="str">
        <f t="shared" si="1"/>
        <v>-</v>
      </c>
      <c r="I24" s="108" t="str">
        <f t="shared" si="2"/>
        <v>-</v>
      </c>
      <c r="J24" s="108" t="str">
        <f t="shared" si="3"/>
        <v>-</v>
      </c>
    </row>
    <row r="25" spans="1:10" ht="21.95" customHeight="1">
      <c r="A25" s="1" t="s">
        <v>13</v>
      </c>
      <c r="B25" s="139"/>
      <c r="C25" s="53" t="s">
        <v>332</v>
      </c>
      <c r="D25" s="53" t="s">
        <v>671</v>
      </c>
      <c r="E25" s="53" t="s">
        <v>29</v>
      </c>
      <c r="F25" s="108">
        <v>17.344999999999999</v>
      </c>
      <c r="G25" s="108">
        <f t="shared" si="0"/>
        <v>17.344999999999999</v>
      </c>
      <c r="H25" s="108" t="str">
        <f t="shared" si="1"/>
        <v>-</v>
      </c>
      <c r="I25" s="108" t="str">
        <f t="shared" si="2"/>
        <v>-</v>
      </c>
      <c r="J25" s="108" t="str">
        <f t="shared" si="3"/>
        <v>-</v>
      </c>
    </row>
    <row r="26" spans="1:10" ht="21.95" customHeight="1">
      <c r="A26" s="1" t="s">
        <v>13</v>
      </c>
      <c r="B26" s="139"/>
      <c r="C26" s="53" t="s">
        <v>453</v>
      </c>
      <c r="D26" s="53" t="s">
        <v>454</v>
      </c>
      <c r="E26" s="52"/>
      <c r="F26" s="142">
        <v>17.347000000000001</v>
      </c>
      <c r="G26" s="108">
        <f t="shared" si="0"/>
        <v>17.347000000000001</v>
      </c>
      <c r="H26" s="108" t="str">
        <f t="shared" si="1"/>
        <v>-</v>
      </c>
      <c r="I26" s="108" t="str">
        <f t="shared" si="2"/>
        <v>-</v>
      </c>
      <c r="J26" s="108" t="str">
        <f t="shared" si="3"/>
        <v>-</v>
      </c>
    </row>
    <row r="27" spans="1:10" ht="21.95" customHeight="1">
      <c r="A27" s="1" t="s">
        <v>13</v>
      </c>
      <c r="B27" s="139"/>
      <c r="C27" s="53" t="s">
        <v>232</v>
      </c>
      <c r="D27" s="53" t="s">
        <v>510</v>
      </c>
      <c r="E27" s="53"/>
      <c r="F27" s="108">
        <v>17.366</v>
      </c>
      <c r="G27" s="108">
        <f t="shared" si="0"/>
        <v>17.366</v>
      </c>
      <c r="H27" s="108" t="str">
        <f t="shared" si="1"/>
        <v>-</v>
      </c>
      <c r="I27" s="108" t="str">
        <f t="shared" si="2"/>
        <v>-</v>
      </c>
      <c r="J27" s="108" t="str">
        <f t="shared" si="3"/>
        <v>-</v>
      </c>
    </row>
    <row r="28" spans="1:10" ht="21.95" customHeight="1">
      <c r="A28" s="1" t="s">
        <v>13</v>
      </c>
      <c r="B28" s="144"/>
      <c r="C28" s="53" t="s">
        <v>315</v>
      </c>
      <c r="D28" s="53" t="s">
        <v>456</v>
      </c>
      <c r="E28" s="52" t="s">
        <v>29</v>
      </c>
      <c r="F28" s="142">
        <v>17.367999999999999</v>
      </c>
      <c r="G28" s="108">
        <f t="shared" si="0"/>
        <v>17.367999999999999</v>
      </c>
      <c r="H28" s="108" t="str">
        <f t="shared" si="1"/>
        <v>-</v>
      </c>
      <c r="I28" s="108" t="str">
        <f t="shared" si="2"/>
        <v>-</v>
      </c>
      <c r="J28" s="108" t="str">
        <f t="shared" si="3"/>
        <v>-</v>
      </c>
    </row>
    <row r="29" spans="1:10" ht="21.95" customHeight="1">
      <c r="A29" s="1" t="s">
        <v>13</v>
      </c>
      <c r="B29" s="139"/>
      <c r="C29" s="50" t="s">
        <v>920</v>
      </c>
      <c r="D29" s="50" t="s">
        <v>1302</v>
      </c>
      <c r="E29" s="50" t="s">
        <v>24</v>
      </c>
      <c r="F29" s="142">
        <v>17.369</v>
      </c>
      <c r="G29" s="108">
        <f t="shared" si="0"/>
        <v>17.369</v>
      </c>
      <c r="H29" s="108" t="str">
        <f t="shared" si="1"/>
        <v>-</v>
      </c>
      <c r="I29" s="108" t="str">
        <f t="shared" si="2"/>
        <v>-</v>
      </c>
      <c r="J29" s="108" t="str">
        <f t="shared" si="3"/>
        <v>-</v>
      </c>
    </row>
    <row r="30" spans="1:10" ht="21.95" customHeight="1">
      <c r="A30" s="1" t="s">
        <v>13</v>
      </c>
      <c r="B30" s="139"/>
      <c r="C30" s="1" t="s">
        <v>369</v>
      </c>
      <c r="D30" s="50" t="s">
        <v>370</v>
      </c>
      <c r="E30" s="50" t="s">
        <v>53</v>
      </c>
      <c r="F30" s="108">
        <v>17.369</v>
      </c>
      <c r="G30" s="108">
        <f t="shared" si="0"/>
        <v>17.369</v>
      </c>
      <c r="H30" s="108" t="str">
        <f t="shared" si="1"/>
        <v>-</v>
      </c>
      <c r="I30" s="108" t="str">
        <f t="shared" si="2"/>
        <v>-</v>
      </c>
      <c r="J30" s="108" t="str">
        <f t="shared" si="3"/>
        <v>-</v>
      </c>
    </row>
    <row r="31" spans="1:10" ht="21.95" customHeight="1">
      <c r="A31" s="1" t="s">
        <v>13</v>
      </c>
      <c r="B31" s="139"/>
      <c r="C31" s="1" t="s">
        <v>704</v>
      </c>
      <c r="D31" s="50" t="s">
        <v>1004</v>
      </c>
      <c r="E31" s="50"/>
      <c r="F31" s="143">
        <v>17.370999999999999</v>
      </c>
      <c r="G31" s="108">
        <f t="shared" si="0"/>
        <v>17.370999999999999</v>
      </c>
      <c r="H31" s="108" t="str">
        <f t="shared" si="1"/>
        <v>-</v>
      </c>
      <c r="I31" s="108" t="str">
        <f t="shared" si="2"/>
        <v>-</v>
      </c>
      <c r="J31" s="108" t="str">
        <f t="shared" si="3"/>
        <v>-</v>
      </c>
    </row>
    <row r="32" spans="1:10" ht="21.95" customHeight="1">
      <c r="A32" s="1" t="s">
        <v>13</v>
      </c>
      <c r="B32" s="139"/>
      <c r="C32" s="53" t="s">
        <v>315</v>
      </c>
      <c r="D32" s="53" t="s">
        <v>597</v>
      </c>
      <c r="E32" s="53" t="s">
        <v>29</v>
      </c>
      <c r="F32" s="108">
        <v>17.375</v>
      </c>
      <c r="G32" s="108">
        <f t="shared" si="0"/>
        <v>17.375</v>
      </c>
      <c r="H32" s="108" t="str">
        <f t="shared" si="1"/>
        <v>-</v>
      </c>
      <c r="I32" s="108" t="str">
        <f t="shared" si="2"/>
        <v>-</v>
      </c>
      <c r="J32" s="108" t="str">
        <f t="shared" si="3"/>
        <v>-</v>
      </c>
    </row>
    <row r="33" spans="1:10" ht="21.95" customHeight="1">
      <c r="A33" s="1" t="s">
        <v>13</v>
      </c>
      <c r="B33" s="139"/>
      <c r="C33" s="53" t="s">
        <v>270</v>
      </c>
      <c r="D33" s="53" t="s">
        <v>271</v>
      </c>
      <c r="E33" s="52"/>
      <c r="F33" s="142">
        <v>17.376000000000001</v>
      </c>
      <c r="G33" s="108">
        <f t="shared" si="0"/>
        <v>17.376000000000001</v>
      </c>
      <c r="H33" s="108" t="str">
        <f t="shared" si="1"/>
        <v>-</v>
      </c>
      <c r="I33" s="108" t="str">
        <f t="shared" si="2"/>
        <v>-</v>
      </c>
      <c r="J33" s="108" t="str">
        <f t="shared" si="3"/>
        <v>-</v>
      </c>
    </row>
    <row r="34" spans="1:10" ht="21.95" customHeight="1">
      <c r="A34" s="1" t="s">
        <v>13</v>
      </c>
      <c r="B34" s="139"/>
      <c r="C34" s="53" t="s">
        <v>319</v>
      </c>
      <c r="D34" s="53" t="s">
        <v>320</v>
      </c>
      <c r="E34" s="52" t="s">
        <v>29</v>
      </c>
      <c r="F34" s="142">
        <v>17.379000000000001</v>
      </c>
      <c r="G34" s="108">
        <f t="shared" si="0"/>
        <v>17.379000000000001</v>
      </c>
      <c r="H34" s="108" t="str">
        <f t="shared" si="1"/>
        <v>-</v>
      </c>
      <c r="I34" s="108" t="str">
        <f t="shared" si="2"/>
        <v>-</v>
      </c>
      <c r="J34" s="108" t="str">
        <f t="shared" si="3"/>
        <v>-</v>
      </c>
    </row>
    <row r="35" spans="1:10" ht="21.95" customHeight="1">
      <c r="A35" s="1" t="s">
        <v>13</v>
      </c>
      <c r="B35" s="139"/>
      <c r="C35" s="1" t="s">
        <v>725</v>
      </c>
      <c r="D35" s="50" t="s">
        <v>1028</v>
      </c>
      <c r="E35" s="50" t="s">
        <v>53</v>
      </c>
      <c r="F35" s="142">
        <v>17.385000000000002</v>
      </c>
      <c r="G35" s="108">
        <f t="shared" si="0"/>
        <v>17.385000000000002</v>
      </c>
      <c r="H35" s="108" t="str">
        <f t="shared" si="1"/>
        <v>-</v>
      </c>
      <c r="I35" s="108" t="str">
        <f t="shared" si="2"/>
        <v>-</v>
      </c>
      <c r="J35" s="108" t="str">
        <f t="shared" si="3"/>
        <v>-</v>
      </c>
    </row>
    <row r="36" spans="1:10" ht="21.95" customHeight="1">
      <c r="A36" s="1" t="s">
        <v>13</v>
      </c>
      <c r="B36" s="139"/>
      <c r="C36" s="53" t="s">
        <v>406</v>
      </c>
      <c r="D36" s="53" t="s">
        <v>407</v>
      </c>
      <c r="E36" s="52" t="s">
        <v>29</v>
      </c>
      <c r="F36" s="142">
        <v>17.385999999999999</v>
      </c>
      <c r="G36" s="108">
        <f t="shared" si="0"/>
        <v>17.385999999999999</v>
      </c>
      <c r="H36" s="108" t="str">
        <f t="shared" si="1"/>
        <v>-</v>
      </c>
      <c r="I36" s="108" t="str">
        <f t="shared" si="2"/>
        <v>-</v>
      </c>
      <c r="J36" s="108" t="str">
        <f t="shared" si="3"/>
        <v>-</v>
      </c>
    </row>
    <row r="37" spans="1:10" ht="21.95" customHeight="1">
      <c r="A37" s="1" t="s">
        <v>13</v>
      </c>
      <c r="B37" s="139"/>
      <c r="C37" s="1" t="s">
        <v>720</v>
      </c>
      <c r="D37" s="50" t="s">
        <v>1139</v>
      </c>
      <c r="E37" s="50"/>
      <c r="F37" s="108">
        <v>17.396999999999998</v>
      </c>
      <c r="G37" s="108">
        <f t="shared" si="0"/>
        <v>17.396999999999998</v>
      </c>
      <c r="H37" s="108" t="str">
        <f t="shared" si="1"/>
        <v>-</v>
      </c>
      <c r="I37" s="108" t="str">
        <f t="shared" si="2"/>
        <v>-</v>
      </c>
      <c r="J37" s="108" t="str">
        <f t="shared" si="3"/>
        <v>-</v>
      </c>
    </row>
    <row r="38" spans="1:10" ht="21.95" customHeight="1">
      <c r="A38" s="1" t="s">
        <v>13</v>
      </c>
      <c r="B38" s="139"/>
      <c r="C38" s="53" t="s">
        <v>237</v>
      </c>
      <c r="D38" s="53" t="s">
        <v>598</v>
      </c>
      <c r="E38" s="53" t="s">
        <v>29</v>
      </c>
      <c r="F38" s="108">
        <v>17.399999999999999</v>
      </c>
      <c r="G38" s="108">
        <f t="shared" si="0"/>
        <v>17.399999999999999</v>
      </c>
      <c r="H38" s="108" t="str">
        <f t="shared" si="1"/>
        <v>-</v>
      </c>
      <c r="I38" s="108" t="str">
        <f t="shared" si="2"/>
        <v>-</v>
      </c>
      <c r="J38" s="108" t="str">
        <f t="shared" si="3"/>
        <v>-</v>
      </c>
    </row>
    <row r="39" spans="1:10" ht="21.95" customHeight="1">
      <c r="A39" s="1" t="s">
        <v>13</v>
      </c>
      <c r="B39" s="139"/>
      <c r="C39" s="1" t="s">
        <v>511</v>
      </c>
      <c r="D39" s="50" t="s">
        <v>1177</v>
      </c>
      <c r="E39" s="50"/>
      <c r="F39" s="143">
        <v>17.407</v>
      </c>
      <c r="G39" s="108">
        <f t="shared" si="0"/>
        <v>17.407</v>
      </c>
      <c r="H39" s="108" t="str">
        <f t="shared" si="1"/>
        <v>-</v>
      </c>
      <c r="I39" s="108" t="str">
        <f t="shared" si="2"/>
        <v>-</v>
      </c>
      <c r="J39" s="108" t="str">
        <f t="shared" si="3"/>
        <v>-</v>
      </c>
    </row>
    <row r="40" spans="1:10" ht="21.95" customHeight="1">
      <c r="A40" s="1" t="s">
        <v>13</v>
      </c>
      <c r="B40" s="139"/>
      <c r="C40" s="53" t="s">
        <v>623</v>
      </c>
      <c r="D40" s="53" t="s">
        <v>624</v>
      </c>
      <c r="E40" s="53" t="s">
        <v>29</v>
      </c>
      <c r="F40" s="108">
        <v>17.408999999999999</v>
      </c>
      <c r="G40" s="108">
        <f t="shared" si="0"/>
        <v>17.408999999999999</v>
      </c>
      <c r="H40" s="108" t="str">
        <f t="shared" si="1"/>
        <v>-</v>
      </c>
      <c r="I40" s="108" t="str">
        <f t="shared" si="2"/>
        <v>-</v>
      </c>
      <c r="J40" s="108" t="str">
        <f t="shared" si="3"/>
        <v>-</v>
      </c>
    </row>
    <row r="41" spans="1:10" ht="21.95" customHeight="1">
      <c r="A41" s="1" t="s">
        <v>13</v>
      </c>
      <c r="B41" s="139"/>
      <c r="C41" s="53" t="s">
        <v>306</v>
      </c>
      <c r="D41" s="53" t="s">
        <v>488</v>
      </c>
      <c r="E41" s="53" t="s">
        <v>29</v>
      </c>
      <c r="F41" s="108">
        <v>17.417999999999999</v>
      </c>
      <c r="G41" s="108">
        <f t="shared" si="0"/>
        <v>17.417999999999999</v>
      </c>
      <c r="H41" s="108" t="str">
        <f t="shared" si="1"/>
        <v>-</v>
      </c>
      <c r="I41" s="108" t="str">
        <f t="shared" si="2"/>
        <v>-</v>
      </c>
      <c r="J41" s="108" t="str">
        <f t="shared" si="3"/>
        <v>-</v>
      </c>
    </row>
    <row r="42" spans="1:10" ht="21.95" customHeight="1">
      <c r="A42" s="1" t="s">
        <v>13</v>
      </c>
      <c r="B42" s="139"/>
      <c r="C42" s="50" t="s">
        <v>867</v>
      </c>
      <c r="D42" s="50" t="s">
        <v>1332</v>
      </c>
      <c r="E42" s="50" t="s">
        <v>29</v>
      </c>
      <c r="F42" s="143">
        <v>17.45</v>
      </c>
      <c r="G42" s="108">
        <f t="shared" si="0"/>
        <v>17.45</v>
      </c>
      <c r="H42" s="108" t="str">
        <f t="shared" si="1"/>
        <v>-</v>
      </c>
      <c r="I42" s="108" t="str">
        <f t="shared" si="2"/>
        <v>-</v>
      </c>
      <c r="J42" s="108" t="str">
        <f t="shared" si="3"/>
        <v>-</v>
      </c>
    </row>
    <row r="43" spans="1:10" ht="21.95" customHeight="1">
      <c r="A43" s="1" t="s">
        <v>13</v>
      </c>
      <c r="B43" s="139"/>
      <c r="C43" s="53" t="s">
        <v>332</v>
      </c>
      <c r="D43" s="53" t="s">
        <v>333</v>
      </c>
      <c r="E43" s="52"/>
      <c r="F43" s="142">
        <v>17.460999999999999</v>
      </c>
      <c r="G43" s="108">
        <f t="shared" si="0"/>
        <v>17.460999999999999</v>
      </c>
      <c r="H43" s="108" t="str">
        <f t="shared" si="1"/>
        <v>-</v>
      </c>
      <c r="I43" s="108" t="str">
        <f t="shared" si="2"/>
        <v>-</v>
      </c>
      <c r="J43" s="108" t="str">
        <f t="shared" si="3"/>
        <v>-</v>
      </c>
    </row>
    <row r="44" spans="1:10" ht="21.95" customHeight="1">
      <c r="A44" s="1" t="s">
        <v>13</v>
      </c>
      <c r="B44" s="139"/>
      <c r="C44" s="53" t="s">
        <v>443</v>
      </c>
      <c r="D44" s="53" t="s">
        <v>444</v>
      </c>
      <c r="E44" s="52"/>
      <c r="F44" s="142">
        <v>17.463999999999999</v>
      </c>
      <c r="G44" s="108">
        <f t="shared" si="0"/>
        <v>17.463999999999999</v>
      </c>
      <c r="H44" s="108" t="str">
        <f t="shared" si="1"/>
        <v>-</v>
      </c>
      <c r="I44" s="108" t="str">
        <f t="shared" si="2"/>
        <v>-</v>
      </c>
      <c r="J44" s="108" t="str">
        <f t="shared" si="3"/>
        <v>-</v>
      </c>
    </row>
    <row r="45" spans="1:10" ht="21.95" customHeight="1">
      <c r="A45" s="1" t="s">
        <v>13</v>
      </c>
      <c r="B45" s="139"/>
      <c r="C45" s="1" t="s">
        <v>853</v>
      </c>
      <c r="D45" s="50" t="s">
        <v>1215</v>
      </c>
      <c r="E45" s="50" t="s">
        <v>29</v>
      </c>
      <c r="F45" s="143">
        <v>17.475999999999999</v>
      </c>
      <c r="G45" s="108">
        <f t="shared" si="0"/>
        <v>17.475999999999999</v>
      </c>
      <c r="H45" s="108" t="str">
        <f t="shared" si="1"/>
        <v>-</v>
      </c>
      <c r="I45" s="108" t="str">
        <f t="shared" si="2"/>
        <v>-</v>
      </c>
      <c r="J45" s="108" t="str">
        <f t="shared" si="3"/>
        <v>-</v>
      </c>
    </row>
    <row r="46" spans="1:10" ht="21.95" customHeight="1">
      <c r="A46" s="1" t="s">
        <v>13</v>
      </c>
      <c r="B46" s="139"/>
      <c r="C46" s="53" t="s">
        <v>394</v>
      </c>
      <c r="D46" s="53" t="s">
        <v>395</v>
      </c>
      <c r="E46" s="52" t="s">
        <v>29</v>
      </c>
      <c r="F46" s="142">
        <v>17.484000000000002</v>
      </c>
      <c r="G46" s="108">
        <f t="shared" si="0"/>
        <v>17.484000000000002</v>
      </c>
      <c r="H46" s="108" t="str">
        <f t="shared" si="1"/>
        <v>-</v>
      </c>
      <c r="I46" s="108" t="str">
        <f t="shared" si="2"/>
        <v>-</v>
      </c>
      <c r="J46" s="108" t="str">
        <f t="shared" si="3"/>
        <v>-</v>
      </c>
    </row>
    <row r="47" spans="1:10" ht="21.95" customHeight="1">
      <c r="A47" s="1" t="s">
        <v>13</v>
      </c>
      <c r="B47" s="139"/>
      <c r="C47" s="53" t="s">
        <v>360</v>
      </c>
      <c r="D47" s="53" t="s">
        <v>361</v>
      </c>
      <c r="E47" s="52"/>
      <c r="F47" s="142">
        <v>17.484999999999999</v>
      </c>
      <c r="G47" s="108">
        <f t="shared" si="0"/>
        <v>17.484999999999999</v>
      </c>
      <c r="H47" s="108" t="str">
        <f t="shared" si="1"/>
        <v>-</v>
      </c>
      <c r="I47" s="108" t="str">
        <f t="shared" si="2"/>
        <v>-</v>
      </c>
      <c r="J47" s="108" t="str">
        <f t="shared" si="3"/>
        <v>-</v>
      </c>
    </row>
    <row r="48" spans="1:10" ht="21.95" customHeight="1">
      <c r="A48" s="1" t="s">
        <v>13</v>
      </c>
      <c r="B48" s="139"/>
      <c r="C48" s="53" t="s">
        <v>44</v>
      </c>
      <c r="D48" s="53" t="s">
        <v>45</v>
      </c>
      <c r="E48" s="52" t="s">
        <v>29</v>
      </c>
      <c r="F48" s="142">
        <v>17.486000000000001</v>
      </c>
      <c r="G48" s="108">
        <f t="shared" si="0"/>
        <v>17.486000000000001</v>
      </c>
      <c r="H48" s="108" t="str">
        <f t="shared" si="1"/>
        <v>-</v>
      </c>
      <c r="I48" s="108" t="str">
        <f t="shared" si="2"/>
        <v>-</v>
      </c>
      <c r="J48" s="108" t="str">
        <f t="shared" si="3"/>
        <v>-</v>
      </c>
    </row>
    <row r="49" spans="1:11" ht="21.95" customHeight="1">
      <c r="A49" s="1" t="s">
        <v>13</v>
      </c>
      <c r="B49" s="139"/>
      <c r="C49" s="53" t="s">
        <v>416</v>
      </c>
      <c r="D49" s="53" t="s">
        <v>417</v>
      </c>
      <c r="E49" s="52" t="s">
        <v>29</v>
      </c>
      <c r="F49" s="142">
        <v>17.492000000000001</v>
      </c>
      <c r="G49" s="108">
        <f t="shared" si="0"/>
        <v>17.492000000000001</v>
      </c>
      <c r="H49" s="108" t="str">
        <f t="shared" si="1"/>
        <v>-</v>
      </c>
      <c r="I49" s="108" t="str">
        <f t="shared" si="2"/>
        <v>-</v>
      </c>
      <c r="J49" s="108" t="str">
        <f t="shared" si="3"/>
        <v>-</v>
      </c>
    </row>
    <row r="50" spans="1:11" ht="21.95" customHeight="1">
      <c r="A50" s="1" t="s">
        <v>13</v>
      </c>
      <c r="B50" s="139"/>
      <c r="C50" s="53" t="s">
        <v>226</v>
      </c>
      <c r="D50" s="53" t="s">
        <v>227</v>
      </c>
      <c r="E50" s="52" t="s">
        <v>29</v>
      </c>
      <c r="F50" s="142">
        <v>17.494</v>
      </c>
      <c r="G50" s="108">
        <f t="shared" si="0"/>
        <v>17.494</v>
      </c>
      <c r="H50" s="108" t="str">
        <f t="shared" si="1"/>
        <v>-</v>
      </c>
      <c r="I50" s="108" t="str">
        <f t="shared" si="2"/>
        <v>-</v>
      </c>
      <c r="J50" s="108" t="str">
        <f t="shared" si="3"/>
        <v>-</v>
      </c>
    </row>
    <row r="51" spans="1:11" ht="21.95" customHeight="1">
      <c r="A51" s="152" t="s">
        <v>14</v>
      </c>
      <c r="B51" s="153">
        <v>1</v>
      </c>
      <c r="C51" s="152" t="s">
        <v>866</v>
      </c>
      <c r="D51" s="154" t="s">
        <v>1235</v>
      </c>
      <c r="E51" s="154" t="s">
        <v>29</v>
      </c>
      <c r="F51" s="158">
        <v>17.501000000000001</v>
      </c>
      <c r="G51" s="155" t="str">
        <f t="shared" si="0"/>
        <v>-</v>
      </c>
      <c r="H51" s="155">
        <f t="shared" si="1"/>
        <v>17.501000000000001</v>
      </c>
      <c r="I51" s="155" t="str">
        <f t="shared" si="2"/>
        <v>-</v>
      </c>
      <c r="J51" s="155" t="str">
        <f t="shared" si="3"/>
        <v>-</v>
      </c>
      <c r="K51" s="87">
        <v>2335.0700000000002</v>
      </c>
    </row>
    <row r="52" spans="1:11" ht="21.95" customHeight="1">
      <c r="A52" s="152" t="s">
        <v>14</v>
      </c>
      <c r="B52" s="153">
        <v>2</v>
      </c>
      <c r="C52" s="152" t="s">
        <v>734</v>
      </c>
      <c r="D52" s="154" t="s">
        <v>1038</v>
      </c>
      <c r="E52" s="154"/>
      <c r="F52" s="158">
        <v>17.501999999999999</v>
      </c>
      <c r="G52" s="155" t="str">
        <f t="shared" si="0"/>
        <v>-</v>
      </c>
      <c r="H52" s="155">
        <f t="shared" si="1"/>
        <v>17.501999999999999</v>
      </c>
      <c r="I52" s="155" t="str">
        <f t="shared" si="2"/>
        <v>-</v>
      </c>
      <c r="J52" s="155" t="str">
        <f t="shared" si="3"/>
        <v>-</v>
      </c>
      <c r="K52" s="87">
        <v>2030.5</v>
      </c>
    </row>
    <row r="53" spans="1:11" ht="21.95" customHeight="1">
      <c r="A53" s="152" t="s">
        <v>14</v>
      </c>
      <c r="B53" s="153">
        <v>3</v>
      </c>
      <c r="C53" s="156" t="s">
        <v>496</v>
      </c>
      <c r="D53" s="156" t="s">
        <v>625</v>
      </c>
      <c r="E53" s="156" t="s">
        <v>29</v>
      </c>
      <c r="F53" s="155">
        <v>17.512</v>
      </c>
      <c r="G53" s="155" t="str">
        <f t="shared" si="0"/>
        <v>-</v>
      </c>
      <c r="H53" s="155">
        <f t="shared" si="1"/>
        <v>17.512</v>
      </c>
      <c r="I53" s="155" t="str">
        <f t="shared" si="2"/>
        <v>-</v>
      </c>
      <c r="J53" s="155" t="str">
        <f t="shared" si="3"/>
        <v>-</v>
      </c>
      <c r="K53" s="87">
        <v>1725.92</v>
      </c>
    </row>
    <row r="54" spans="1:11" ht="21.95" customHeight="1">
      <c r="A54" s="152" t="s">
        <v>14</v>
      </c>
      <c r="B54" s="163">
        <v>4</v>
      </c>
      <c r="C54" s="156" t="s">
        <v>519</v>
      </c>
      <c r="D54" s="156" t="s">
        <v>520</v>
      </c>
      <c r="E54" s="156" t="s">
        <v>29</v>
      </c>
      <c r="F54" s="155">
        <v>17.515000000000001</v>
      </c>
      <c r="G54" s="155" t="str">
        <f t="shared" si="0"/>
        <v>-</v>
      </c>
      <c r="H54" s="155">
        <f t="shared" si="1"/>
        <v>17.515000000000001</v>
      </c>
      <c r="I54" s="155" t="str">
        <f t="shared" si="2"/>
        <v>-</v>
      </c>
      <c r="J54" s="155" t="str">
        <f t="shared" si="3"/>
        <v>-</v>
      </c>
      <c r="K54" s="87">
        <v>1421.35</v>
      </c>
    </row>
    <row r="55" spans="1:11" ht="21.95" customHeight="1">
      <c r="A55" s="152" t="s">
        <v>14</v>
      </c>
      <c r="B55" s="153">
        <v>5</v>
      </c>
      <c r="C55" s="152" t="s">
        <v>765</v>
      </c>
      <c r="D55" s="154" t="s">
        <v>1188</v>
      </c>
      <c r="E55" s="154" t="s">
        <v>53</v>
      </c>
      <c r="F55" s="155">
        <v>17.515999999999998</v>
      </c>
      <c r="G55" s="155" t="str">
        <f t="shared" si="0"/>
        <v>-</v>
      </c>
      <c r="H55" s="155">
        <f t="shared" si="1"/>
        <v>17.515999999999998</v>
      </c>
      <c r="I55" s="155" t="str">
        <f t="shared" si="2"/>
        <v>-</v>
      </c>
      <c r="J55" s="155" t="str">
        <f t="shared" si="3"/>
        <v>-</v>
      </c>
      <c r="K55" s="87">
        <v>1116.77</v>
      </c>
    </row>
    <row r="56" spans="1:11" ht="21.95" customHeight="1">
      <c r="A56" s="152" t="s">
        <v>14</v>
      </c>
      <c r="B56" s="153">
        <v>6</v>
      </c>
      <c r="C56" s="156" t="s">
        <v>606</v>
      </c>
      <c r="D56" s="156" t="s">
        <v>607</v>
      </c>
      <c r="E56" s="156" t="s">
        <v>29</v>
      </c>
      <c r="F56" s="155">
        <v>17.518000000000001</v>
      </c>
      <c r="G56" s="155" t="str">
        <f t="shared" si="0"/>
        <v>-</v>
      </c>
      <c r="H56" s="155">
        <f t="shared" si="1"/>
        <v>17.518000000000001</v>
      </c>
      <c r="I56" s="155" t="str">
        <f t="shared" si="2"/>
        <v>-</v>
      </c>
      <c r="J56" s="155" t="str">
        <f t="shared" si="3"/>
        <v>-</v>
      </c>
      <c r="K56" s="87">
        <v>812.2</v>
      </c>
    </row>
    <row r="57" spans="1:11" ht="21.95" customHeight="1">
      <c r="A57" s="152" t="s">
        <v>14</v>
      </c>
      <c r="B57" s="153">
        <v>7</v>
      </c>
      <c r="C57" s="156" t="s">
        <v>317</v>
      </c>
      <c r="D57" s="156" t="s">
        <v>517</v>
      </c>
      <c r="E57" s="156" t="s">
        <v>29</v>
      </c>
      <c r="F57" s="155">
        <v>17.529</v>
      </c>
      <c r="G57" s="155" t="str">
        <f t="shared" si="0"/>
        <v>-</v>
      </c>
      <c r="H57" s="155">
        <f t="shared" si="1"/>
        <v>17.529</v>
      </c>
      <c r="I57" s="155" t="str">
        <f t="shared" si="2"/>
        <v>-</v>
      </c>
      <c r="J57" s="155" t="str">
        <f t="shared" si="3"/>
        <v>-</v>
      </c>
      <c r="K57" s="87">
        <v>507.62</v>
      </c>
    </row>
    <row r="58" spans="1:11" ht="21.95" customHeight="1">
      <c r="A58" s="152" t="s">
        <v>14</v>
      </c>
      <c r="B58" s="153">
        <v>8</v>
      </c>
      <c r="C58" s="152" t="s">
        <v>557</v>
      </c>
      <c r="D58" s="154" t="s">
        <v>1174</v>
      </c>
      <c r="E58" s="154"/>
      <c r="F58" s="155">
        <v>17.532</v>
      </c>
      <c r="G58" s="155" t="str">
        <f t="shared" si="0"/>
        <v>-</v>
      </c>
      <c r="H58" s="160">
        <f t="shared" si="1"/>
        <v>17.532</v>
      </c>
      <c r="I58" s="155" t="str">
        <f t="shared" si="2"/>
        <v>-</v>
      </c>
      <c r="J58" s="155" t="str">
        <f t="shared" si="3"/>
        <v>-</v>
      </c>
      <c r="K58" s="87">
        <v>101.52</v>
      </c>
    </row>
    <row r="59" spans="1:11" ht="21.95" customHeight="1">
      <c r="A59" s="152" t="s">
        <v>14</v>
      </c>
      <c r="B59" s="153">
        <v>8</v>
      </c>
      <c r="C59" s="156" t="s">
        <v>228</v>
      </c>
      <c r="D59" s="156" t="s">
        <v>229</v>
      </c>
      <c r="E59" s="157"/>
      <c r="F59" s="158">
        <v>17.532</v>
      </c>
      <c r="G59" s="155" t="str">
        <f t="shared" si="0"/>
        <v>-</v>
      </c>
      <c r="H59" s="160">
        <f t="shared" si="1"/>
        <v>17.532</v>
      </c>
      <c r="I59" s="155" t="str">
        <f t="shared" si="2"/>
        <v>-</v>
      </c>
      <c r="J59" s="155" t="str">
        <f t="shared" si="3"/>
        <v>-</v>
      </c>
      <c r="K59" s="141">
        <v>101.52</v>
      </c>
    </row>
    <row r="60" spans="1:11" ht="21.95" customHeight="1">
      <c r="A60" s="1" t="s">
        <v>14</v>
      </c>
      <c r="B60" s="139"/>
      <c r="C60" s="50" t="s">
        <v>910</v>
      </c>
      <c r="D60" s="50" t="s">
        <v>207</v>
      </c>
      <c r="E60" s="50" t="s">
        <v>53</v>
      </c>
      <c r="F60" s="108">
        <v>17.536999999999999</v>
      </c>
      <c r="G60" s="108" t="str">
        <f t="shared" si="0"/>
        <v>-</v>
      </c>
      <c r="H60" s="108">
        <f t="shared" si="1"/>
        <v>17.536999999999999</v>
      </c>
      <c r="I60" s="108" t="str">
        <f t="shared" si="2"/>
        <v>-</v>
      </c>
      <c r="J60" s="108" t="str">
        <f t="shared" si="3"/>
        <v>-</v>
      </c>
    </row>
    <row r="61" spans="1:11" ht="21.95" customHeight="1">
      <c r="A61" s="1" t="s">
        <v>14</v>
      </c>
      <c r="B61" s="139"/>
      <c r="C61" s="1" t="s">
        <v>800</v>
      </c>
      <c r="D61" s="50" t="s">
        <v>1127</v>
      </c>
      <c r="E61" s="50" t="s">
        <v>53</v>
      </c>
      <c r="F61" s="142">
        <v>17.545000000000002</v>
      </c>
      <c r="G61" s="108" t="str">
        <f t="shared" si="0"/>
        <v>-</v>
      </c>
      <c r="H61" s="108">
        <f t="shared" si="1"/>
        <v>17.545000000000002</v>
      </c>
      <c r="I61" s="108" t="str">
        <f t="shared" si="2"/>
        <v>-</v>
      </c>
      <c r="J61" s="108" t="str">
        <f t="shared" si="3"/>
        <v>-</v>
      </c>
    </row>
    <row r="62" spans="1:11" ht="21.95" customHeight="1">
      <c r="A62" s="1" t="s">
        <v>14</v>
      </c>
      <c r="B62" s="139"/>
      <c r="C62" s="53" t="s">
        <v>48</v>
      </c>
      <c r="D62" s="53" t="s">
        <v>331</v>
      </c>
      <c r="E62" s="52" t="s">
        <v>29</v>
      </c>
      <c r="F62" s="142">
        <v>17.547000000000001</v>
      </c>
      <c r="G62" s="108" t="str">
        <f t="shared" si="0"/>
        <v>-</v>
      </c>
      <c r="H62" s="108">
        <f t="shared" si="1"/>
        <v>17.547000000000001</v>
      </c>
      <c r="I62" s="108" t="str">
        <f t="shared" si="2"/>
        <v>-</v>
      </c>
      <c r="J62" s="108" t="str">
        <f t="shared" si="3"/>
        <v>-</v>
      </c>
    </row>
    <row r="63" spans="1:11" ht="21.95" customHeight="1">
      <c r="A63" s="1" t="s">
        <v>14</v>
      </c>
      <c r="B63" s="139"/>
      <c r="C63" s="53" t="s">
        <v>354</v>
      </c>
      <c r="D63" s="53" t="s">
        <v>509</v>
      </c>
      <c r="E63" s="53"/>
      <c r="F63" s="108">
        <v>17.547999999999998</v>
      </c>
      <c r="G63" s="108" t="str">
        <f t="shared" si="0"/>
        <v>-</v>
      </c>
      <c r="H63" s="108">
        <f t="shared" si="1"/>
        <v>17.547999999999998</v>
      </c>
      <c r="I63" s="108" t="str">
        <f t="shared" si="2"/>
        <v>-</v>
      </c>
      <c r="J63" s="108" t="str">
        <f t="shared" si="3"/>
        <v>-</v>
      </c>
    </row>
    <row r="64" spans="1:11" ht="21.95" customHeight="1">
      <c r="A64" s="1" t="s">
        <v>14</v>
      </c>
      <c r="B64" s="144"/>
      <c r="C64" s="50" t="s">
        <v>947</v>
      </c>
      <c r="D64" s="50" t="s">
        <v>380</v>
      </c>
      <c r="E64" s="52"/>
      <c r="F64" s="142">
        <v>17.548999999999999</v>
      </c>
      <c r="G64" s="108" t="str">
        <f t="shared" si="0"/>
        <v>-</v>
      </c>
      <c r="H64" s="108">
        <f t="shared" si="1"/>
        <v>17.548999999999999</v>
      </c>
      <c r="I64" s="108" t="str">
        <f t="shared" si="2"/>
        <v>-</v>
      </c>
      <c r="J64" s="108" t="str">
        <f t="shared" si="3"/>
        <v>-</v>
      </c>
    </row>
    <row r="65" spans="1:10" ht="21.95" customHeight="1">
      <c r="A65" s="1" t="s">
        <v>14</v>
      </c>
      <c r="B65" s="139"/>
      <c r="C65" s="53" t="s">
        <v>323</v>
      </c>
      <c r="D65" s="53" t="s">
        <v>586</v>
      </c>
      <c r="E65" s="53" t="s">
        <v>29</v>
      </c>
      <c r="F65" s="108">
        <v>17.553000000000001</v>
      </c>
      <c r="G65" s="108" t="str">
        <f t="shared" si="0"/>
        <v>-</v>
      </c>
      <c r="H65" s="108">
        <f t="shared" si="1"/>
        <v>17.553000000000001</v>
      </c>
      <c r="I65" s="108" t="str">
        <f t="shared" si="2"/>
        <v>-</v>
      </c>
      <c r="J65" s="108" t="str">
        <f t="shared" si="3"/>
        <v>-</v>
      </c>
    </row>
    <row r="66" spans="1:10" ht="21.95" customHeight="1">
      <c r="A66" s="1" t="s">
        <v>14</v>
      </c>
      <c r="B66" s="139"/>
      <c r="C66" s="53" t="s">
        <v>239</v>
      </c>
      <c r="D66" s="53" t="s">
        <v>240</v>
      </c>
      <c r="E66" s="52" t="s">
        <v>29</v>
      </c>
      <c r="F66" s="142">
        <v>17.559000000000001</v>
      </c>
      <c r="G66" s="108" t="str">
        <f t="shared" si="0"/>
        <v>-</v>
      </c>
      <c r="H66" s="108">
        <f t="shared" si="1"/>
        <v>17.559000000000001</v>
      </c>
      <c r="I66" s="108" t="str">
        <f t="shared" si="2"/>
        <v>-</v>
      </c>
      <c r="J66" s="108" t="str">
        <f t="shared" si="3"/>
        <v>-</v>
      </c>
    </row>
    <row r="67" spans="1:10" ht="21.95" customHeight="1">
      <c r="A67" s="1" t="s">
        <v>14</v>
      </c>
      <c r="B67" s="139"/>
      <c r="C67" s="1" t="s">
        <v>323</v>
      </c>
      <c r="D67" s="50" t="s">
        <v>1227</v>
      </c>
      <c r="E67" s="50"/>
      <c r="F67" s="108">
        <v>17.565000000000001</v>
      </c>
      <c r="G67" s="108" t="str">
        <f t="shared" si="0"/>
        <v>-</v>
      </c>
      <c r="H67" s="108">
        <f t="shared" si="1"/>
        <v>17.565000000000001</v>
      </c>
      <c r="I67" s="108" t="str">
        <f t="shared" si="2"/>
        <v>-</v>
      </c>
      <c r="J67" s="108" t="str">
        <f t="shared" si="3"/>
        <v>-</v>
      </c>
    </row>
    <row r="68" spans="1:10" ht="21.95" customHeight="1">
      <c r="A68" s="1" t="s">
        <v>14</v>
      </c>
      <c r="B68" s="144"/>
      <c r="C68" s="53" t="s">
        <v>464</v>
      </c>
      <c r="D68" s="53" t="s">
        <v>529</v>
      </c>
      <c r="E68" s="53" t="s">
        <v>29</v>
      </c>
      <c r="F68" s="108">
        <v>17.565000000000001</v>
      </c>
      <c r="G68" s="108" t="str">
        <f t="shared" si="0"/>
        <v>-</v>
      </c>
      <c r="H68" s="108">
        <f t="shared" si="1"/>
        <v>17.565000000000001</v>
      </c>
      <c r="I68" s="108" t="str">
        <f t="shared" si="2"/>
        <v>-</v>
      </c>
      <c r="J68" s="108" t="str">
        <f t="shared" si="3"/>
        <v>-</v>
      </c>
    </row>
    <row r="69" spans="1:10" ht="21.95" customHeight="1">
      <c r="A69" s="1" t="s">
        <v>14</v>
      </c>
      <c r="B69" s="139"/>
      <c r="C69" s="1" t="s">
        <v>756</v>
      </c>
      <c r="D69" s="50" t="s">
        <v>1060</v>
      </c>
      <c r="E69" s="50"/>
      <c r="F69" s="143">
        <v>17.567</v>
      </c>
      <c r="G69" s="108" t="str">
        <f t="shared" si="0"/>
        <v>-</v>
      </c>
      <c r="H69" s="108">
        <f t="shared" si="1"/>
        <v>17.567</v>
      </c>
      <c r="I69" s="108" t="str">
        <f t="shared" si="2"/>
        <v>-</v>
      </c>
      <c r="J69" s="108" t="str">
        <f t="shared" si="3"/>
        <v>-</v>
      </c>
    </row>
    <row r="70" spans="1:10" ht="21.95" customHeight="1">
      <c r="A70" s="1" t="s">
        <v>14</v>
      </c>
      <c r="B70" s="139"/>
      <c r="C70" s="50" t="s">
        <v>226</v>
      </c>
      <c r="D70" s="50" t="s">
        <v>1295</v>
      </c>
      <c r="E70" s="50" t="s">
        <v>53</v>
      </c>
      <c r="F70" s="142">
        <v>17.568000000000001</v>
      </c>
      <c r="G70" s="108" t="str">
        <f t="shared" ref="G70:G133" si="4">IF(F70&lt;H$1,F70,IF(F70&gt;=H$1,"-"))</f>
        <v>-</v>
      </c>
      <c r="H70" s="108">
        <f t="shared" ref="H70:H133" si="5">IF(F70&lt;H$1,"-",IF(F70&lt;I$1,F70,IF(F70&gt;=I$1,"-")))</f>
        <v>17.568000000000001</v>
      </c>
      <c r="I70" s="108" t="str">
        <f t="shared" ref="I70:I133" si="6">IF(F70&lt;I$1,"-",IF(F70&gt;=J$1,"-",IF(F70&gt;=I$1,F70)))</f>
        <v>-</v>
      </c>
      <c r="J70" s="108" t="str">
        <f t="shared" ref="J70:J133" si="7">IF(F70&gt;=J$1,F70,IF(F70&lt;J$1,"-"))</f>
        <v>-</v>
      </c>
    </row>
    <row r="71" spans="1:10" ht="21.95" customHeight="1">
      <c r="A71" s="1" t="s">
        <v>14</v>
      </c>
      <c r="B71" s="139"/>
      <c r="C71" s="53" t="s">
        <v>396</v>
      </c>
      <c r="D71" s="53" t="s">
        <v>573</v>
      </c>
      <c r="E71" s="53"/>
      <c r="F71" s="108">
        <v>17.584</v>
      </c>
      <c r="G71" s="108" t="str">
        <f t="shared" si="4"/>
        <v>-</v>
      </c>
      <c r="H71" s="108">
        <f t="shared" si="5"/>
        <v>17.584</v>
      </c>
      <c r="I71" s="108" t="str">
        <f t="shared" si="6"/>
        <v>-</v>
      </c>
      <c r="J71" s="108" t="str">
        <f t="shared" si="7"/>
        <v>-</v>
      </c>
    </row>
    <row r="72" spans="1:10" ht="21.95" customHeight="1">
      <c r="A72" s="1" t="s">
        <v>14</v>
      </c>
      <c r="B72" s="139"/>
      <c r="C72" s="1" t="s">
        <v>847</v>
      </c>
      <c r="D72" s="50" t="s">
        <v>1203</v>
      </c>
      <c r="E72" s="50"/>
      <c r="F72" s="108">
        <v>17.584</v>
      </c>
      <c r="G72" s="108" t="str">
        <f t="shared" si="4"/>
        <v>-</v>
      </c>
      <c r="H72" s="108">
        <f t="shared" si="5"/>
        <v>17.584</v>
      </c>
      <c r="I72" s="108" t="str">
        <f t="shared" si="6"/>
        <v>-</v>
      </c>
      <c r="J72" s="108" t="str">
        <f t="shared" si="7"/>
        <v>-</v>
      </c>
    </row>
    <row r="73" spans="1:10" ht="21.95" customHeight="1">
      <c r="A73" s="1" t="s">
        <v>14</v>
      </c>
      <c r="B73" s="144"/>
      <c r="C73" s="53" t="s">
        <v>260</v>
      </c>
      <c r="D73" s="53" t="s">
        <v>524</v>
      </c>
      <c r="E73" s="53" t="s">
        <v>29</v>
      </c>
      <c r="F73" s="108">
        <v>17.600999999999999</v>
      </c>
      <c r="G73" s="108" t="str">
        <f t="shared" si="4"/>
        <v>-</v>
      </c>
      <c r="H73" s="108">
        <f t="shared" si="5"/>
        <v>17.600999999999999</v>
      </c>
      <c r="I73" s="108" t="str">
        <f t="shared" si="6"/>
        <v>-</v>
      </c>
      <c r="J73" s="108" t="str">
        <f t="shared" si="7"/>
        <v>-</v>
      </c>
    </row>
    <row r="74" spans="1:10" ht="21.95" customHeight="1">
      <c r="A74" s="1" t="s">
        <v>14</v>
      </c>
      <c r="B74" s="139"/>
      <c r="C74" s="50" t="s">
        <v>907</v>
      </c>
      <c r="D74" s="50" t="s">
        <v>1289</v>
      </c>
      <c r="E74" s="50" t="s">
        <v>53</v>
      </c>
      <c r="F74" s="142">
        <v>17.603999999999999</v>
      </c>
      <c r="G74" s="108" t="str">
        <f t="shared" si="4"/>
        <v>-</v>
      </c>
      <c r="H74" s="108">
        <f t="shared" si="5"/>
        <v>17.603999999999999</v>
      </c>
      <c r="I74" s="108" t="str">
        <f t="shared" si="6"/>
        <v>-</v>
      </c>
      <c r="J74" s="108" t="str">
        <f t="shared" si="7"/>
        <v>-</v>
      </c>
    </row>
    <row r="75" spans="1:10" ht="21.95" customHeight="1">
      <c r="A75" s="1" t="s">
        <v>14</v>
      </c>
      <c r="B75" s="139"/>
      <c r="C75" s="1" t="s">
        <v>420</v>
      </c>
      <c r="D75" s="50" t="s">
        <v>1169</v>
      </c>
      <c r="E75" s="50"/>
      <c r="F75" s="142">
        <v>17.606000000000002</v>
      </c>
      <c r="G75" s="108" t="str">
        <f t="shared" si="4"/>
        <v>-</v>
      </c>
      <c r="H75" s="108">
        <f t="shared" si="5"/>
        <v>17.606000000000002</v>
      </c>
      <c r="I75" s="108" t="str">
        <f t="shared" si="6"/>
        <v>-</v>
      </c>
      <c r="J75" s="108" t="str">
        <f t="shared" si="7"/>
        <v>-</v>
      </c>
    </row>
    <row r="76" spans="1:10" ht="21.95" customHeight="1">
      <c r="A76" s="1" t="s">
        <v>14</v>
      </c>
      <c r="B76" s="139"/>
      <c r="C76" s="53" t="s">
        <v>420</v>
      </c>
      <c r="D76" s="53" t="s">
        <v>421</v>
      </c>
      <c r="E76" s="52" t="s">
        <v>29</v>
      </c>
      <c r="F76" s="142">
        <v>17.609000000000002</v>
      </c>
      <c r="G76" s="108" t="str">
        <f t="shared" si="4"/>
        <v>-</v>
      </c>
      <c r="H76" s="108">
        <f t="shared" si="5"/>
        <v>17.609000000000002</v>
      </c>
      <c r="I76" s="108" t="str">
        <f t="shared" si="6"/>
        <v>-</v>
      </c>
      <c r="J76" s="108" t="str">
        <f t="shared" si="7"/>
        <v>-</v>
      </c>
    </row>
    <row r="77" spans="1:10" ht="21.95" customHeight="1">
      <c r="A77" s="1" t="s">
        <v>14</v>
      </c>
      <c r="B77" s="139"/>
      <c r="C77" s="53" t="s">
        <v>432</v>
      </c>
      <c r="D77" s="53" t="s">
        <v>433</v>
      </c>
      <c r="E77" s="52" t="s">
        <v>29</v>
      </c>
      <c r="F77" s="142">
        <v>17.611000000000001</v>
      </c>
      <c r="G77" s="108" t="str">
        <f t="shared" si="4"/>
        <v>-</v>
      </c>
      <c r="H77" s="108">
        <f t="shared" si="5"/>
        <v>17.611000000000001</v>
      </c>
      <c r="I77" s="108" t="str">
        <f t="shared" si="6"/>
        <v>-</v>
      </c>
      <c r="J77" s="108" t="str">
        <f t="shared" si="7"/>
        <v>-</v>
      </c>
    </row>
    <row r="78" spans="1:10" ht="21.95" customHeight="1">
      <c r="A78" s="1" t="s">
        <v>14</v>
      </c>
      <c r="B78" s="139"/>
      <c r="C78" s="53" t="s">
        <v>230</v>
      </c>
      <c r="D78" s="53" t="s">
        <v>231</v>
      </c>
      <c r="E78" s="52" t="s">
        <v>29</v>
      </c>
      <c r="F78" s="142">
        <v>17.613</v>
      </c>
      <c r="G78" s="108" t="str">
        <f t="shared" si="4"/>
        <v>-</v>
      </c>
      <c r="H78" s="108">
        <f t="shared" si="5"/>
        <v>17.613</v>
      </c>
      <c r="I78" s="108" t="str">
        <f t="shared" si="6"/>
        <v>-</v>
      </c>
      <c r="J78" s="108" t="str">
        <f t="shared" si="7"/>
        <v>-</v>
      </c>
    </row>
    <row r="79" spans="1:10" ht="21.95" customHeight="1">
      <c r="A79" s="1" t="s">
        <v>14</v>
      </c>
      <c r="B79" s="139"/>
      <c r="C79" s="53" t="s">
        <v>350</v>
      </c>
      <c r="D79" s="53" t="s">
        <v>351</v>
      </c>
      <c r="E79" s="52" t="s">
        <v>29</v>
      </c>
      <c r="F79" s="142">
        <v>17.629000000000001</v>
      </c>
      <c r="G79" s="108" t="str">
        <f t="shared" si="4"/>
        <v>-</v>
      </c>
      <c r="H79" s="108">
        <f t="shared" si="5"/>
        <v>17.629000000000001</v>
      </c>
      <c r="I79" s="108" t="str">
        <f t="shared" si="6"/>
        <v>-</v>
      </c>
      <c r="J79" s="108" t="str">
        <f t="shared" si="7"/>
        <v>-</v>
      </c>
    </row>
    <row r="80" spans="1:10" ht="21.95" customHeight="1">
      <c r="A80" s="1" t="s">
        <v>14</v>
      </c>
      <c r="B80" s="139"/>
      <c r="C80" s="53" t="s">
        <v>540</v>
      </c>
      <c r="D80" s="53" t="s">
        <v>541</v>
      </c>
      <c r="E80" s="53"/>
      <c r="F80" s="108">
        <v>17.631</v>
      </c>
      <c r="G80" s="108" t="str">
        <f t="shared" si="4"/>
        <v>-</v>
      </c>
      <c r="H80" s="108">
        <f t="shared" si="5"/>
        <v>17.631</v>
      </c>
      <c r="I80" s="108" t="str">
        <f t="shared" si="6"/>
        <v>-</v>
      </c>
      <c r="J80" s="108" t="str">
        <f t="shared" si="7"/>
        <v>-</v>
      </c>
    </row>
    <row r="81" spans="1:10" ht="21.95" customHeight="1">
      <c r="A81" s="1" t="s">
        <v>14</v>
      </c>
      <c r="B81" s="139"/>
      <c r="C81" s="53" t="s">
        <v>256</v>
      </c>
      <c r="D81" s="53" t="s">
        <v>257</v>
      </c>
      <c r="E81" s="52" t="s">
        <v>29</v>
      </c>
      <c r="F81" s="142">
        <v>17.637</v>
      </c>
      <c r="G81" s="108" t="str">
        <f t="shared" si="4"/>
        <v>-</v>
      </c>
      <c r="H81" s="108">
        <f t="shared" si="5"/>
        <v>17.637</v>
      </c>
      <c r="I81" s="108" t="str">
        <f t="shared" si="6"/>
        <v>-</v>
      </c>
      <c r="J81" s="108" t="str">
        <f t="shared" si="7"/>
        <v>-</v>
      </c>
    </row>
    <row r="82" spans="1:10" ht="21.95" customHeight="1">
      <c r="A82" s="1" t="s">
        <v>14</v>
      </c>
      <c r="B82" s="139"/>
      <c r="C82" s="1" t="s">
        <v>722</v>
      </c>
      <c r="D82" s="50" t="s">
        <v>1025</v>
      </c>
      <c r="E82" s="50" t="s">
        <v>53</v>
      </c>
      <c r="F82" s="142">
        <v>17.638000000000002</v>
      </c>
      <c r="G82" s="108" t="str">
        <f t="shared" si="4"/>
        <v>-</v>
      </c>
      <c r="H82" s="108">
        <f t="shared" si="5"/>
        <v>17.638000000000002</v>
      </c>
      <c r="I82" s="108" t="str">
        <f t="shared" si="6"/>
        <v>-</v>
      </c>
      <c r="J82" s="108" t="str">
        <f t="shared" si="7"/>
        <v>-</v>
      </c>
    </row>
    <row r="83" spans="1:10" ht="21.95" customHeight="1">
      <c r="A83" s="1" t="s">
        <v>14</v>
      </c>
      <c r="B83" s="139"/>
      <c r="C83" s="53" t="s">
        <v>327</v>
      </c>
      <c r="D83" s="53" t="s">
        <v>328</v>
      </c>
      <c r="E83" s="52"/>
      <c r="F83" s="142">
        <v>17.645</v>
      </c>
      <c r="G83" s="108" t="str">
        <f t="shared" si="4"/>
        <v>-</v>
      </c>
      <c r="H83" s="108">
        <f t="shared" si="5"/>
        <v>17.645</v>
      </c>
      <c r="I83" s="108" t="str">
        <f t="shared" si="6"/>
        <v>-</v>
      </c>
      <c r="J83" s="108" t="str">
        <f t="shared" si="7"/>
        <v>-</v>
      </c>
    </row>
    <row r="84" spans="1:10" ht="21.95" customHeight="1">
      <c r="A84" s="1" t="s">
        <v>14</v>
      </c>
      <c r="B84" s="139"/>
      <c r="C84" s="53" t="s">
        <v>232</v>
      </c>
      <c r="D84" s="53" t="s">
        <v>233</v>
      </c>
      <c r="E84" s="145"/>
      <c r="F84" s="142">
        <v>17.646999999999998</v>
      </c>
      <c r="G84" s="108" t="str">
        <f t="shared" si="4"/>
        <v>-</v>
      </c>
      <c r="H84" s="108">
        <f t="shared" si="5"/>
        <v>17.646999999999998</v>
      </c>
      <c r="I84" s="108" t="str">
        <f t="shared" si="6"/>
        <v>-</v>
      </c>
      <c r="J84" s="108" t="str">
        <f t="shared" si="7"/>
        <v>-</v>
      </c>
    </row>
    <row r="85" spans="1:10" ht="21.95" customHeight="1">
      <c r="A85" s="1" t="s">
        <v>14</v>
      </c>
      <c r="B85" s="139"/>
      <c r="C85" s="1" t="s">
        <v>795</v>
      </c>
      <c r="D85" s="50" t="s">
        <v>1271</v>
      </c>
      <c r="E85" s="50" t="s">
        <v>53</v>
      </c>
      <c r="F85" s="142">
        <v>17.648</v>
      </c>
      <c r="G85" s="108" t="str">
        <f t="shared" si="4"/>
        <v>-</v>
      </c>
      <c r="H85" s="108">
        <f t="shared" si="5"/>
        <v>17.648</v>
      </c>
      <c r="I85" s="108" t="str">
        <f t="shared" si="6"/>
        <v>-</v>
      </c>
      <c r="J85" s="108" t="str">
        <f t="shared" si="7"/>
        <v>-</v>
      </c>
    </row>
    <row r="86" spans="1:10" ht="21.95" customHeight="1">
      <c r="A86" s="1" t="s">
        <v>14</v>
      </c>
      <c r="B86" s="139"/>
      <c r="C86" s="1" t="s">
        <v>791</v>
      </c>
      <c r="D86" s="50" t="s">
        <v>1112</v>
      </c>
      <c r="E86" s="50" t="s">
        <v>53</v>
      </c>
      <c r="F86" s="143">
        <v>17.655999999999999</v>
      </c>
      <c r="G86" s="108" t="str">
        <f t="shared" si="4"/>
        <v>-</v>
      </c>
      <c r="H86" s="108">
        <f t="shared" si="5"/>
        <v>17.655999999999999</v>
      </c>
      <c r="I86" s="108" t="str">
        <f t="shared" si="6"/>
        <v>-</v>
      </c>
      <c r="J86" s="108" t="str">
        <f t="shared" si="7"/>
        <v>-</v>
      </c>
    </row>
    <row r="87" spans="1:10" ht="21.95" customHeight="1">
      <c r="A87" s="1" t="s">
        <v>14</v>
      </c>
      <c r="B87" s="139"/>
      <c r="C87" s="53" t="s">
        <v>557</v>
      </c>
      <c r="D87" s="53" t="s">
        <v>558</v>
      </c>
      <c r="E87" s="53"/>
      <c r="F87" s="108">
        <v>17.658999999999999</v>
      </c>
      <c r="G87" s="108" t="str">
        <f t="shared" si="4"/>
        <v>-</v>
      </c>
      <c r="H87" s="108">
        <f t="shared" si="5"/>
        <v>17.658999999999999</v>
      </c>
      <c r="I87" s="108" t="str">
        <f t="shared" si="6"/>
        <v>-</v>
      </c>
      <c r="J87" s="108" t="str">
        <f t="shared" si="7"/>
        <v>-</v>
      </c>
    </row>
    <row r="88" spans="1:10" ht="21.95" customHeight="1">
      <c r="A88" s="1" t="s">
        <v>14</v>
      </c>
      <c r="B88" s="139"/>
      <c r="C88" s="53" t="s">
        <v>583</v>
      </c>
      <c r="D88" s="53" t="s">
        <v>584</v>
      </c>
      <c r="E88" s="53" t="s">
        <v>29</v>
      </c>
      <c r="F88" s="108">
        <v>17.658999999999999</v>
      </c>
      <c r="G88" s="108" t="str">
        <f t="shared" si="4"/>
        <v>-</v>
      </c>
      <c r="H88" s="108">
        <f t="shared" si="5"/>
        <v>17.658999999999999</v>
      </c>
      <c r="I88" s="108" t="str">
        <f t="shared" si="6"/>
        <v>-</v>
      </c>
      <c r="J88" s="108" t="str">
        <f t="shared" si="7"/>
        <v>-</v>
      </c>
    </row>
    <row r="89" spans="1:10" ht="21.95" customHeight="1">
      <c r="A89" s="1" t="s">
        <v>14</v>
      </c>
      <c r="B89" s="139"/>
      <c r="C89" s="1" t="s">
        <v>883</v>
      </c>
      <c r="D89" s="50" t="s">
        <v>96</v>
      </c>
      <c r="E89" s="50"/>
      <c r="F89" s="142">
        <v>17.661999999999999</v>
      </c>
      <c r="G89" s="108" t="str">
        <f t="shared" si="4"/>
        <v>-</v>
      </c>
      <c r="H89" s="108">
        <f t="shared" si="5"/>
        <v>17.661999999999999</v>
      </c>
      <c r="I89" s="108" t="str">
        <f t="shared" si="6"/>
        <v>-</v>
      </c>
      <c r="J89" s="108" t="str">
        <f t="shared" si="7"/>
        <v>-</v>
      </c>
    </row>
    <row r="90" spans="1:10" ht="21.95" customHeight="1">
      <c r="A90" s="1" t="s">
        <v>14</v>
      </c>
      <c r="B90" s="139"/>
      <c r="C90" s="53" t="s">
        <v>315</v>
      </c>
      <c r="D90" s="53" t="s">
        <v>366</v>
      </c>
      <c r="E90" s="52" t="s">
        <v>29</v>
      </c>
      <c r="F90" s="142">
        <v>17.678000000000001</v>
      </c>
      <c r="G90" s="108" t="str">
        <f t="shared" si="4"/>
        <v>-</v>
      </c>
      <c r="H90" s="108">
        <f t="shared" si="5"/>
        <v>17.678000000000001</v>
      </c>
      <c r="I90" s="108" t="str">
        <f t="shared" si="6"/>
        <v>-</v>
      </c>
      <c r="J90" s="108" t="str">
        <f t="shared" si="7"/>
        <v>-</v>
      </c>
    </row>
    <row r="91" spans="1:10" ht="21.95" customHeight="1">
      <c r="A91" s="1" t="s">
        <v>14</v>
      </c>
      <c r="B91" s="139"/>
      <c r="C91" s="1" t="s">
        <v>729</v>
      </c>
      <c r="D91" s="50" t="s">
        <v>1032</v>
      </c>
      <c r="E91" s="50" t="s">
        <v>53</v>
      </c>
      <c r="F91" s="142">
        <v>17.696999999999999</v>
      </c>
      <c r="G91" s="108" t="str">
        <f t="shared" si="4"/>
        <v>-</v>
      </c>
      <c r="H91" s="108">
        <f t="shared" si="5"/>
        <v>17.696999999999999</v>
      </c>
      <c r="I91" s="108" t="str">
        <f t="shared" si="6"/>
        <v>-</v>
      </c>
      <c r="J91" s="108" t="str">
        <f t="shared" si="7"/>
        <v>-</v>
      </c>
    </row>
    <row r="92" spans="1:10" ht="21.95" customHeight="1">
      <c r="A92" s="1" t="s">
        <v>14</v>
      </c>
      <c r="B92" s="139"/>
      <c r="C92" s="53" t="s">
        <v>274</v>
      </c>
      <c r="D92" s="53" t="s">
        <v>275</v>
      </c>
      <c r="E92" s="52" t="s">
        <v>29</v>
      </c>
      <c r="F92" s="142">
        <v>17.701000000000001</v>
      </c>
      <c r="G92" s="108" t="str">
        <f t="shared" si="4"/>
        <v>-</v>
      </c>
      <c r="H92" s="108">
        <f t="shared" si="5"/>
        <v>17.701000000000001</v>
      </c>
      <c r="I92" s="108" t="str">
        <f t="shared" si="6"/>
        <v>-</v>
      </c>
      <c r="J92" s="108" t="str">
        <f t="shared" si="7"/>
        <v>-</v>
      </c>
    </row>
    <row r="93" spans="1:10" ht="21.95" customHeight="1">
      <c r="A93" s="1" t="s">
        <v>14</v>
      </c>
      <c r="B93" s="139"/>
      <c r="C93" s="53" t="s">
        <v>535</v>
      </c>
      <c r="D93" s="53" t="s">
        <v>536</v>
      </c>
      <c r="E93" s="53" t="s">
        <v>29</v>
      </c>
      <c r="F93" s="108">
        <v>17.702999999999999</v>
      </c>
      <c r="G93" s="108" t="str">
        <f t="shared" si="4"/>
        <v>-</v>
      </c>
      <c r="H93" s="108">
        <f t="shared" si="5"/>
        <v>17.702999999999999</v>
      </c>
      <c r="I93" s="108" t="str">
        <f t="shared" si="6"/>
        <v>-</v>
      </c>
      <c r="J93" s="108" t="str">
        <f t="shared" si="7"/>
        <v>-</v>
      </c>
    </row>
    <row r="94" spans="1:10" ht="21.95" customHeight="1">
      <c r="A94" s="1" t="s">
        <v>14</v>
      </c>
      <c r="B94" s="139"/>
      <c r="C94" s="53" t="s">
        <v>462</v>
      </c>
      <c r="D94" s="53" t="s">
        <v>463</v>
      </c>
      <c r="E94" s="53" t="s">
        <v>29</v>
      </c>
      <c r="F94" s="108">
        <v>17.704000000000001</v>
      </c>
      <c r="G94" s="108" t="str">
        <f t="shared" si="4"/>
        <v>-</v>
      </c>
      <c r="H94" s="108">
        <f t="shared" si="5"/>
        <v>17.704000000000001</v>
      </c>
      <c r="I94" s="108" t="str">
        <f t="shared" si="6"/>
        <v>-</v>
      </c>
      <c r="J94" s="108" t="str">
        <f t="shared" si="7"/>
        <v>-</v>
      </c>
    </row>
    <row r="95" spans="1:10" ht="21.95" customHeight="1">
      <c r="A95" s="1" t="s">
        <v>14</v>
      </c>
      <c r="B95" s="139"/>
      <c r="C95" s="53" t="s">
        <v>628</v>
      </c>
      <c r="D95" s="53" t="s">
        <v>629</v>
      </c>
      <c r="E95" s="53"/>
      <c r="F95" s="108">
        <v>17.713000000000001</v>
      </c>
      <c r="G95" s="108" t="str">
        <f t="shared" si="4"/>
        <v>-</v>
      </c>
      <c r="H95" s="108">
        <f t="shared" si="5"/>
        <v>17.713000000000001</v>
      </c>
      <c r="I95" s="108" t="str">
        <f t="shared" si="6"/>
        <v>-</v>
      </c>
      <c r="J95" s="108" t="str">
        <f t="shared" si="7"/>
        <v>-</v>
      </c>
    </row>
    <row r="96" spans="1:10" ht="21.95" customHeight="1">
      <c r="A96" s="1" t="s">
        <v>14</v>
      </c>
      <c r="B96" s="139"/>
      <c r="C96" s="53" t="s">
        <v>634</v>
      </c>
      <c r="D96" s="53" t="s">
        <v>635</v>
      </c>
      <c r="E96" s="53" t="s">
        <v>29</v>
      </c>
      <c r="F96" s="108">
        <v>17.716000000000001</v>
      </c>
      <c r="G96" s="108" t="str">
        <f t="shared" si="4"/>
        <v>-</v>
      </c>
      <c r="H96" s="108">
        <f t="shared" si="5"/>
        <v>17.716000000000001</v>
      </c>
      <c r="I96" s="108" t="str">
        <f t="shared" si="6"/>
        <v>-</v>
      </c>
      <c r="J96" s="108" t="str">
        <f t="shared" si="7"/>
        <v>-</v>
      </c>
    </row>
    <row r="97" spans="1:10" ht="21.95" customHeight="1">
      <c r="A97" s="1" t="s">
        <v>14</v>
      </c>
      <c r="B97" s="139"/>
      <c r="C97" s="53" t="s">
        <v>513</v>
      </c>
      <c r="D97" s="53" t="s">
        <v>639</v>
      </c>
      <c r="E97" s="53" t="s">
        <v>29</v>
      </c>
      <c r="F97" s="108">
        <v>17.725999999999999</v>
      </c>
      <c r="G97" s="108" t="str">
        <f t="shared" si="4"/>
        <v>-</v>
      </c>
      <c r="H97" s="108">
        <f t="shared" si="5"/>
        <v>17.725999999999999</v>
      </c>
      <c r="I97" s="108" t="str">
        <f t="shared" si="6"/>
        <v>-</v>
      </c>
      <c r="J97" s="108" t="str">
        <f t="shared" si="7"/>
        <v>-</v>
      </c>
    </row>
    <row r="98" spans="1:10" ht="21.95" customHeight="1">
      <c r="A98" s="1" t="s">
        <v>14</v>
      </c>
      <c r="B98" s="139"/>
      <c r="C98" s="1" t="s">
        <v>884</v>
      </c>
      <c r="D98" s="50" t="s">
        <v>1259</v>
      </c>
      <c r="E98" s="50"/>
      <c r="F98" s="143">
        <v>17.727</v>
      </c>
      <c r="G98" s="108" t="str">
        <f t="shared" si="4"/>
        <v>-</v>
      </c>
      <c r="H98" s="108">
        <f t="shared" si="5"/>
        <v>17.727</v>
      </c>
      <c r="I98" s="108" t="str">
        <f t="shared" si="6"/>
        <v>-</v>
      </c>
      <c r="J98" s="108" t="str">
        <f t="shared" si="7"/>
        <v>-</v>
      </c>
    </row>
    <row r="99" spans="1:10" ht="21.95" customHeight="1">
      <c r="A99" s="1" t="s">
        <v>14</v>
      </c>
      <c r="B99" s="139"/>
      <c r="C99" s="53" t="s">
        <v>530</v>
      </c>
      <c r="D99" s="53" t="s">
        <v>531</v>
      </c>
      <c r="E99" s="53" t="s">
        <v>29</v>
      </c>
      <c r="F99" s="108">
        <v>17.731000000000002</v>
      </c>
      <c r="G99" s="108" t="str">
        <f t="shared" si="4"/>
        <v>-</v>
      </c>
      <c r="H99" s="108">
        <f t="shared" si="5"/>
        <v>17.731000000000002</v>
      </c>
      <c r="I99" s="108" t="str">
        <f t="shared" si="6"/>
        <v>-</v>
      </c>
      <c r="J99" s="108" t="str">
        <f t="shared" si="7"/>
        <v>-</v>
      </c>
    </row>
    <row r="100" spans="1:10" ht="21.95" customHeight="1">
      <c r="A100" s="1" t="s">
        <v>14</v>
      </c>
      <c r="B100" s="139"/>
      <c r="C100" s="53" t="s">
        <v>617</v>
      </c>
      <c r="D100" s="53" t="s">
        <v>618</v>
      </c>
      <c r="E100" s="53"/>
      <c r="F100" s="108">
        <v>17.734000000000002</v>
      </c>
      <c r="G100" s="108" t="str">
        <f t="shared" si="4"/>
        <v>-</v>
      </c>
      <c r="H100" s="108">
        <f t="shared" si="5"/>
        <v>17.734000000000002</v>
      </c>
      <c r="I100" s="108" t="str">
        <f t="shared" si="6"/>
        <v>-</v>
      </c>
      <c r="J100" s="108" t="str">
        <f t="shared" si="7"/>
        <v>-</v>
      </c>
    </row>
    <row r="101" spans="1:10" ht="21.95" customHeight="1">
      <c r="A101" s="1" t="s">
        <v>14</v>
      </c>
      <c r="B101" s="139"/>
      <c r="C101" s="53" t="s">
        <v>306</v>
      </c>
      <c r="D101" s="53" t="s">
        <v>307</v>
      </c>
      <c r="E101" s="52"/>
      <c r="F101" s="142">
        <v>17.745999999999999</v>
      </c>
      <c r="G101" s="108" t="str">
        <f t="shared" si="4"/>
        <v>-</v>
      </c>
      <c r="H101" s="108">
        <f t="shared" si="5"/>
        <v>17.745999999999999</v>
      </c>
      <c r="I101" s="108" t="str">
        <f t="shared" si="6"/>
        <v>-</v>
      </c>
      <c r="J101" s="108" t="str">
        <f t="shared" si="7"/>
        <v>-</v>
      </c>
    </row>
    <row r="102" spans="1:10" ht="21.95" customHeight="1">
      <c r="A102" s="1" t="s">
        <v>14</v>
      </c>
      <c r="B102" s="139"/>
      <c r="C102" s="53" t="s">
        <v>511</v>
      </c>
      <c r="D102" s="53" t="s">
        <v>512</v>
      </c>
      <c r="E102" s="53"/>
      <c r="F102" s="108">
        <v>17.757000000000001</v>
      </c>
      <c r="G102" s="108" t="str">
        <f t="shared" si="4"/>
        <v>-</v>
      </c>
      <c r="H102" s="108">
        <f t="shared" si="5"/>
        <v>17.757000000000001</v>
      </c>
      <c r="I102" s="108" t="str">
        <f t="shared" si="6"/>
        <v>-</v>
      </c>
      <c r="J102" s="108" t="str">
        <f t="shared" si="7"/>
        <v>-</v>
      </c>
    </row>
    <row r="103" spans="1:10" ht="21.95" customHeight="1">
      <c r="A103" s="1" t="s">
        <v>14</v>
      </c>
      <c r="B103" s="139"/>
      <c r="C103" s="1" t="s">
        <v>864</v>
      </c>
      <c r="D103" s="50" t="s">
        <v>1233</v>
      </c>
      <c r="E103" s="50"/>
      <c r="F103" s="142">
        <v>17.757999999999999</v>
      </c>
      <c r="G103" s="108" t="str">
        <f t="shared" si="4"/>
        <v>-</v>
      </c>
      <c r="H103" s="108">
        <f t="shared" si="5"/>
        <v>17.757999999999999</v>
      </c>
      <c r="I103" s="108" t="str">
        <f t="shared" si="6"/>
        <v>-</v>
      </c>
      <c r="J103" s="108" t="str">
        <f t="shared" si="7"/>
        <v>-</v>
      </c>
    </row>
    <row r="104" spans="1:10" ht="21.95" customHeight="1">
      <c r="A104" s="1" t="s">
        <v>14</v>
      </c>
      <c r="B104" s="139"/>
      <c r="C104" s="53" t="s">
        <v>441</v>
      </c>
      <c r="D104" s="53" t="s">
        <v>442</v>
      </c>
      <c r="E104" s="52" t="s">
        <v>29</v>
      </c>
      <c r="F104" s="142">
        <v>17.768999999999998</v>
      </c>
      <c r="G104" s="108" t="str">
        <f t="shared" si="4"/>
        <v>-</v>
      </c>
      <c r="H104" s="108">
        <f t="shared" si="5"/>
        <v>17.768999999999998</v>
      </c>
      <c r="I104" s="108" t="str">
        <f t="shared" si="6"/>
        <v>-</v>
      </c>
      <c r="J104" s="108" t="str">
        <f t="shared" si="7"/>
        <v>-</v>
      </c>
    </row>
    <row r="105" spans="1:10" ht="21.95" customHeight="1">
      <c r="A105" s="1" t="s">
        <v>14</v>
      </c>
      <c r="B105" s="139"/>
      <c r="C105" s="1" t="s">
        <v>364</v>
      </c>
      <c r="D105" s="50" t="s">
        <v>1182</v>
      </c>
      <c r="E105" s="50"/>
      <c r="F105" s="142">
        <v>17.774999999999999</v>
      </c>
      <c r="G105" s="108" t="str">
        <f t="shared" si="4"/>
        <v>-</v>
      </c>
      <c r="H105" s="108">
        <f t="shared" si="5"/>
        <v>17.774999999999999</v>
      </c>
      <c r="I105" s="108" t="str">
        <f t="shared" si="6"/>
        <v>-</v>
      </c>
      <c r="J105" s="108" t="str">
        <f t="shared" si="7"/>
        <v>-</v>
      </c>
    </row>
    <row r="106" spans="1:10" ht="21.95" customHeight="1">
      <c r="A106" s="1" t="s">
        <v>14</v>
      </c>
      <c r="B106" s="139"/>
      <c r="C106" s="1" t="s">
        <v>845</v>
      </c>
      <c r="D106" s="50" t="s">
        <v>1200</v>
      </c>
      <c r="E106" s="50"/>
      <c r="F106" s="108">
        <v>17.779</v>
      </c>
      <c r="G106" s="108" t="str">
        <f t="shared" si="4"/>
        <v>-</v>
      </c>
      <c r="H106" s="108">
        <f t="shared" si="5"/>
        <v>17.779</v>
      </c>
      <c r="I106" s="108" t="str">
        <f t="shared" si="6"/>
        <v>-</v>
      </c>
      <c r="J106" s="108" t="str">
        <f t="shared" si="7"/>
        <v>-</v>
      </c>
    </row>
    <row r="107" spans="1:10" ht="21.95" customHeight="1">
      <c r="A107" s="1" t="s">
        <v>14</v>
      </c>
      <c r="B107" s="139"/>
      <c r="C107" s="1" t="s">
        <v>808</v>
      </c>
      <c r="D107" s="50" t="s">
        <v>1138</v>
      </c>
      <c r="E107" s="50"/>
      <c r="F107" s="143">
        <v>17.783000000000001</v>
      </c>
      <c r="G107" s="108" t="str">
        <f t="shared" si="4"/>
        <v>-</v>
      </c>
      <c r="H107" s="108">
        <f t="shared" si="5"/>
        <v>17.783000000000001</v>
      </c>
      <c r="I107" s="108" t="str">
        <f t="shared" si="6"/>
        <v>-</v>
      </c>
      <c r="J107" s="108" t="str">
        <f t="shared" si="7"/>
        <v>-</v>
      </c>
    </row>
    <row r="108" spans="1:10" ht="21.95" customHeight="1">
      <c r="A108" s="1" t="s">
        <v>14</v>
      </c>
      <c r="B108" s="139"/>
      <c r="C108" s="53" t="s">
        <v>301</v>
      </c>
      <c r="D108" s="53" t="s">
        <v>410</v>
      </c>
      <c r="E108" s="52"/>
      <c r="F108" s="142">
        <v>17.788</v>
      </c>
      <c r="G108" s="108" t="str">
        <f t="shared" si="4"/>
        <v>-</v>
      </c>
      <c r="H108" s="108">
        <f t="shared" si="5"/>
        <v>17.788</v>
      </c>
      <c r="I108" s="108" t="str">
        <f t="shared" si="6"/>
        <v>-</v>
      </c>
      <c r="J108" s="108" t="str">
        <f t="shared" si="7"/>
        <v>-</v>
      </c>
    </row>
    <row r="109" spans="1:10" ht="21.95" customHeight="1">
      <c r="A109" s="1" t="s">
        <v>14</v>
      </c>
      <c r="B109" s="139"/>
      <c r="C109" s="53" t="s">
        <v>434</v>
      </c>
      <c r="D109" s="53" t="s">
        <v>435</v>
      </c>
      <c r="E109" s="52" t="s">
        <v>29</v>
      </c>
      <c r="F109" s="142">
        <v>17.792000000000002</v>
      </c>
      <c r="G109" s="108" t="str">
        <f t="shared" si="4"/>
        <v>-</v>
      </c>
      <c r="H109" s="108">
        <f t="shared" si="5"/>
        <v>17.792000000000002</v>
      </c>
      <c r="I109" s="108" t="str">
        <f t="shared" si="6"/>
        <v>-</v>
      </c>
      <c r="J109" s="108" t="str">
        <f t="shared" si="7"/>
        <v>-</v>
      </c>
    </row>
    <row r="110" spans="1:10" ht="21.95" customHeight="1">
      <c r="A110" s="1" t="s">
        <v>14</v>
      </c>
      <c r="B110" s="139"/>
      <c r="C110" s="53" t="s">
        <v>260</v>
      </c>
      <c r="D110" s="53" t="s">
        <v>261</v>
      </c>
      <c r="E110" s="52" t="s">
        <v>29</v>
      </c>
      <c r="F110" s="142">
        <v>17.797999999999998</v>
      </c>
      <c r="G110" s="108" t="str">
        <f t="shared" si="4"/>
        <v>-</v>
      </c>
      <c r="H110" s="108">
        <f t="shared" si="5"/>
        <v>17.797999999999998</v>
      </c>
      <c r="I110" s="108" t="str">
        <f t="shared" si="6"/>
        <v>-</v>
      </c>
      <c r="J110" s="108" t="str">
        <f t="shared" si="7"/>
        <v>-</v>
      </c>
    </row>
    <row r="111" spans="1:10" ht="21.95" customHeight="1">
      <c r="A111" s="1" t="s">
        <v>14</v>
      </c>
      <c r="B111" s="139"/>
      <c r="C111" s="1" t="s">
        <v>249</v>
      </c>
      <c r="D111" s="50" t="s">
        <v>1095</v>
      </c>
      <c r="E111" s="50"/>
      <c r="F111" s="142">
        <v>17.797999999999998</v>
      </c>
      <c r="G111" s="108" t="str">
        <f t="shared" si="4"/>
        <v>-</v>
      </c>
      <c r="H111" s="108">
        <f t="shared" si="5"/>
        <v>17.797999999999998</v>
      </c>
      <c r="I111" s="108" t="str">
        <f t="shared" si="6"/>
        <v>-</v>
      </c>
      <c r="J111" s="108" t="str">
        <f t="shared" si="7"/>
        <v>-</v>
      </c>
    </row>
    <row r="112" spans="1:10" ht="21.95" customHeight="1">
      <c r="A112" s="1" t="s">
        <v>14</v>
      </c>
      <c r="B112" s="144"/>
      <c r="C112" s="53" t="s">
        <v>669</v>
      </c>
      <c r="D112" s="53" t="s">
        <v>670</v>
      </c>
      <c r="E112" s="53" t="s">
        <v>29</v>
      </c>
      <c r="F112" s="108">
        <v>17.8</v>
      </c>
      <c r="G112" s="108" t="str">
        <f t="shared" si="4"/>
        <v>-</v>
      </c>
      <c r="H112" s="108">
        <f t="shared" si="5"/>
        <v>17.8</v>
      </c>
      <c r="I112" s="108" t="str">
        <f t="shared" si="6"/>
        <v>-</v>
      </c>
      <c r="J112" s="108" t="str">
        <f t="shared" si="7"/>
        <v>-</v>
      </c>
    </row>
    <row r="113" spans="1:10" ht="21.95" customHeight="1">
      <c r="A113" s="1" t="s">
        <v>14</v>
      </c>
      <c r="B113" s="139"/>
      <c r="C113" s="1" t="s">
        <v>881</v>
      </c>
      <c r="D113" s="50" t="s">
        <v>1254</v>
      </c>
      <c r="E113" s="50" t="s">
        <v>53</v>
      </c>
      <c r="F113" s="108">
        <v>17.806000000000001</v>
      </c>
      <c r="G113" s="108" t="str">
        <f t="shared" si="4"/>
        <v>-</v>
      </c>
      <c r="H113" s="108">
        <f t="shared" si="5"/>
        <v>17.806000000000001</v>
      </c>
      <c r="I113" s="108" t="str">
        <f t="shared" si="6"/>
        <v>-</v>
      </c>
      <c r="J113" s="108" t="str">
        <f t="shared" si="7"/>
        <v>-</v>
      </c>
    </row>
    <row r="114" spans="1:10" ht="21.95" customHeight="1">
      <c r="A114" s="1" t="s">
        <v>14</v>
      </c>
      <c r="B114" s="139"/>
      <c r="C114" s="1" t="s">
        <v>679</v>
      </c>
      <c r="D114" s="50" t="s">
        <v>978</v>
      </c>
      <c r="E114" s="50" t="s">
        <v>53</v>
      </c>
      <c r="F114" s="108">
        <v>17.806000000000001</v>
      </c>
      <c r="G114" s="108" t="str">
        <f t="shared" si="4"/>
        <v>-</v>
      </c>
      <c r="H114" s="108">
        <f t="shared" si="5"/>
        <v>17.806000000000001</v>
      </c>
      <c r="I114" s="108" t="str">
        <f t="shared" si="6"/>
        <v>-</v>
      </c>
      <c r="J114" s="108" t="str">
        <f t="shared" si="7"/>
        <v>-</v>
      </c>
    </row>
    <row r="115" spans="1:10" ht="21.95" customHeight="1">
      <c r="A115" s="1" t="s">
        <v>14</v>
      </c>
      <c r="B115" s="139"/>
      <c r="C115" s="1" t="s">
        <v>865</v>
      </c>
      <c r="D115" s="50" t="s">
        <v>1234</v>
      </c>
      <c r="E115" s="50"/>
      <c r="F115" s="142">
        <v>17.806999999999999</v>
      </c>
      <c r="G115" s="108" t="str">
        <f t="shared" si="4"/>
        <v>-</v>
      </c>
      <c r="H115" s="108">
        <f t="shared" si="5"/>
        <v>17.806999999999999</v>
      </c>
      <c r="I115" s="108" t="str">
        <f t="shared" si="6"/>
        <v>-</v>
      </c>
      <c r="J115" s="108" t="str">
        <f t="shared" si="7"/>
        <v>-</v>
      </c>
    </row>
    <row r="116" spans="1:10" ht="21.95" customHeight="1">
      <c r="A116" s="1" t="s">
        <v>14</v>
      </c>
      <c r="B116" s="139"/>
      <c r="C116" s="1" t="s">
        <v>743</v>
      </c>
      <c r="D116" s="50" t="s">
        <v>1189</v>
      </c>
      <c r="E116" s="50" t="s">
        <v>53</v>
      </c>
      <c r="F116" s="108">
        <v>17.808</v>
      </c>
      <c r="G116" s="108" t="str">
        <f t="shared" si="4"/>
        <v>-</v>
      </c>
      <c r="H116" s="108">
        <f t="shared" si="5"/>
        <v>17.808</v>
      </c>
      <c r="I116" s="108" t="str">
        <f t="shared" si="6"/>
        <v>-</v>
      </c>
      <c r="J116" s="108" t="str">
        <f t="shared" si="7"/>
        <v>-</v>
      </c>
    </row>
    <row r="117" spans="1:10" ht="21.95" customHeight="1">
      <c r="A117" s="1" t="s">
        <v>14</v>
      </c>
      <c r="B117" s="139"/>
      <c r="C117" s="1" t="s">
        <v>678</v>
      </c>
      <c r="D117" s="50" t="s">
        <v>977</v>
      </c>
      <c r="E117" s="50"/>
      <c r="F117" s="142">
        <v>17.812000000000001</v>
      </c>
      <c r="G117" s="108" t="str">
        <f t="shared" si="4"/>
        <v>-</v>
      </c>
      <c r="H117" s="108">
        <f t="shared" si="5"/>
        <v>17.812000000000001</v>
      </c>
      <c r="I117" s="108" t="str">
        <f t="shared" si="6"/>
        <v>-</v>
      </c>
      <c r="J117" s="108" t="str">
        <f t="shared" si="7"/>
        <v>-</v>
      </c>
    </row>
    <row r="118" spans="1:10" ht="21.95" customHeight="1">
      <c r="A118" s="1" t="s">
        <v>14</v>
      </c>
      <c r="B118" s="139"/>
      <c r="C118" s="53" t="s">
        <v>460</v>
      </c>
      <c r="D118" s="53" t="s">
        <v>567</v>
      </c>
      <c r="E118" s="53"/>
      <c r="F118" s="108">
        <v>17.817</v>
      </c>
      <c r="G118" s="108" t="str">
        <f t="shared" si="4"/>
        <v>-</v>
      </c>
      <c r="H118" s="108">
        <f t="shared" si="5"/>
        <v>17.817</v>
      </c>
      <c r="I118" s="108" t="str">
        <f t="shared" si="6"/>
        <v>-</v>
      </c>
      <c r="J118" s="108" t="str">
        <f t="shared" si="7"/>
        <v>-</v>
      </c>
    </row>
    <row r="119" spans="1:10" ht="21.95" customHeight="1">
      <c r="A119" s="1" t="s">
        <v>14</v>
      </c>
      <c r="B119" s="139"/>
      <c r="C119" s="53" t="s">
        <v>396</v>
      </c>
      <c r="D119" s="53" t="s">
        <v>470</v>
      </c>
      <c r="E119" s="53"/>
      <c r="F119" s="108">
        <v>17.82</v>
      </c>
      <c r="G119" s="108" t="str">
        <f t="shared" si="4"/>
        <v>-</v>
      </c>
      <c r="H119" s="108">
        <f t="shared" si="5"/>
        <v>17.82</v>
      </c>
      <c r="I119" s="108" t="str">
        <f t="shared" si="6"/>
        <v>-</v>
      </c>
      <c r="J119" s="108" t="str">
        <f t="shared" si="7"/>
        <v>-</v>
      </c>
    </row>
    <row r="120" spans="1:10" ht="21.95" customHeight="1">
      <c r="A120" s="1" t="s">
        <v>14</v>
      </c>
      <c r="B120" s="139"/>
      <c r="C120" s="53" t="s">
        <v>610</v>
      </c>
      <c r="D120" s="53" t="s">
        <v>611</v>
      </c>
      <c r="E120" s="53" t="s">
        <v>29</v>
      </c>
      <c r="F120" s="108">
        <v>17.821999999999999</v>
      </c>
      <c r="G120" s="108" t="str">
        <f t="shared" si="4"/>
        <v>-</v>
      </c>
      <c r="H120" s="108">
        <f t="shared" si="5"/>
        <v>17.821999999999999</v>
      </c>
      <c r="I120" s="108" t="str">
        <f t="shared" si="6"/>
        <v>-</v>
      </c>
      <c r="J120" s="108" t="str">
        <f t="shared" si="7"/>
        <v>-</v>
      </c>
    </row>
    <row r="121" spans="1:10" ht="21.95" customHeight="1">
      <c r="A121" s="1" t="s">
        <v>14</v>
      </c>
      <c r="B121" s="139"/>
      <c r="C121" s="1" t="s">
        <v>739</v>
      </c>
      <c r="D121" s="50" t="s">
        <v>1042</v>
      </c>
      <c r="E121" s="50" t="s">
        <v>53</v>
      </c>
      <c r="F121" s="142">
        <v>17.829000000000001</v>
      </c>
      <c r="G121" s="108" t="str">
        <f t="shared" si="4"/>
        <v>-</v>
      </c>
      <c r="H121" s="108">
        <f t="shared" si="5"/>
        <v>17.829000000000001</v>
      </c>
      <c r="I121" s="108" t="str">
        <f t="shared" si="6"/>
        <v>-</v>
      </c>
      <c r="J121" s="108" t="str">
        <f t="shared" si="7"/>
        <v>-</v>
      </c>
    </row>
    <row r="122" spans="1:10" ht="21.95" customHeight="1">
      <c r="A122" s="1" t="s">
        <v>14</v>
      </c>
      <c r="B122" s="139"/>
      <c r="C122" s="53" t="s">
        <v>379</v>
      </c>
      <c r="D122" s="53" t="s">
        <v>640</v>
      </c>
      <c r="E122" s="53" t="s">
        <v>29</v>
      </c>
      <c r="F122" s="108">
        <v>17.835000000000001</v>
      </c>
      <c r="G122" s="108" t="str">
        <f t="shared" si="4"/>
        <v>-</v>
      </c>
      <c r="H122" s="108">
        <f t="shared" si="5"/>
        <v>17.835000000000001</v>
      </c>
      <c r="I122" s="108" t="str">
        <f t="shared" si="6"/>
        <v>-</v>
      </c>
      <c r="J122" s="108" t="str">
        <f t="shared" si="7"/>
        <v>-</v>
      </c>
    </row>
    <row r="123" spans="1:10" ht="21.95" customHeight="1">
      <c r="A123" s="1" t="s">
        <v>14</v>
      </c>
      <c r="B123" s="139"/>
      <c r="C123" s="50" t="s">
        <v>914</v>
      </c>
      <c r="D123" s="50" t="s">
        <v>1296</v>
      </c>
      <c r="E123" s="50" t="s">
        <v>53</v>
      </c>
      <c r="F123" s="142">
        <v>17.835999999999999</v>
      </c>
      <c r="G123" s="108" t="str">
        <f t="shared" si="4"/>
        <v>-</v>
      </c>
      <c r="H123" s="108">
        <f t="shared" si="5"/>
        <v>17.835999999999999</v>
      </c>
      <c r="I123" s="108" t="str">
        <f t="shared" si="6"/>
        <v>-</v>
      </c>
      <c r="J123" s="108" t="str">
        <f t="shared" si="7"/>
        <v>-</v>
      </c>
    </row>
    <row r="124" spans="1:10" ht="21.95" customHeight="1">
      <c r="A124" s="1" t="s">
        <v>14</v>
      </c>
      <c r="B124" s="139"/>
      <c r="C124" s="53" t="s">
        <v>422</v>
      </c>
      <c r="D124" s="53" t="s">
        <v>423</v>
      </c>
      <c r="E124" s="52" t="s">
        <v>29</v>
      </c>
      <c r="F124" s="142">
        <v>17.84</v>
      </c>
      <c r="G124" s="108" t="str">
        <f t="shared" si="4"/>
        <v>-</v>
      </c>
      <c r="H124" s="108">
        <f t="shared" si="5"/>
        <v>17.84</v>
      </c>
      <c r="I124" s="108" t="str">
        <f t="shared" si="6"/>
        <v>-</v>
      </c>
      <c r="J124" s="108" t="str">
        <f t="shared" si="7"/>
        <v>-</v>
      </c>
    </row>
    <row r="125" spans="1:10" ht="21.95" customHeight="1">
      <c r="A125" s="1" t="s">
        <v>14</v>
      </c>
      <c r="B125" s="139"/>
      <c r="C125" s="50" t="s">
        <v>901</v>
      </c>
      <c r="D125" s="50" t="s">
        <v>1282</v>
      </c>
      <c r="E125" s="52"/>
      <c r="F125" s="143">
        <v>17.841999999999999</v>
      </c>
      <c r="G125" s="108" t="str">
        <f t="shared" si="4"/>
        <v>-</v>
      </c>
      <c r="H125" s="108">
        <f t="shared" si="5"/>
        <v>17.841999999999999</v>
      </c>
      <c r="I125" s="108" t="str">
        <f t="shared" si="6"/>
        <v>-</v>
      </c>
      <c r="J125" s="108" t="str">
        <f t="shared" si="7"/>
        <v>-</v>
      </c>
    </row>
    <row r="126" spans="1:10" ht="21.95" customHeight="1">
      <c r="A126" s="1" t="s">
        <v>14</v>
      </c>
      <c r="B126" s="139"/>
      <c r="C126" s="1" t="s">
        <v>765</v>
      </c>
      <c r="D126" s="50" t="s">
        <v>1075</v>
      </c>
      <c r="E126" s="50" t="s">
        <v>53</v>
      </c>
      <c r="F126" s="142">
        <v>17.847999999999999</v>
      </c>
      <c r="G126" s="108" t="str">
        <f t="shared" si="4"/>
        <v>-</v>
      </c>
      <c r="H126" s="108">
        <f t="shared" si="5"/>
        <v>17.847999999999999</v>
      </c>
      <c r="I126" s="108" t="str">
        <f t="shared" si="6"/>
        <v>-</v>
      </c>
      <c r="J126" s="108" t="str">
        <f t="shared" si="7"/>
        <v>-</v>
      </c>
    </row>
    <row r="127" spans="1:10" ht="21.95" customHeight="1">
      <c r="A127" s="1" t="s">
        <v>14</v>
      </c>
      <c r="B127" s="139"/>
      <c r="C127" s="1" t="s">
        <v>795</v>
      </c>
      <c r="D127" s="50" t="s">
        <v>1119</v>
      </c>
      <c r="E127" s="50" t="s">
        <v>53</v>
      </c>
      <c r="F127" s="142">
        <v>17.849</v>
      </c>
      <c r="G127" s="108" t="str">
        <f t="shared" si="4"/>
        <v>-</v>
      </c>
      <c r="H127" s="108">
        <f t="shared" si="5"/>
        <v>17.849</v>
      </c>
      <c r="I127" s="108" t="str">
        <f t="shared" si="6"/>
        <v>-</v>
      </c>
      <c r="J127" s="108" t="str">
        <f t="shared" si="7"/>
        <v>-</v>
      </c>
    </row>
    <row r="128" spans="1:10" ht="21.95" customHeight="1">
      <c r="A128" s="1" t="s">
        <v>14</v>
      </c>
      <c r="B128" s="139"/>
      <c r="C128" s="53" t="s">
        <v>362</v>
      </c>
      <c r="D128" s="53" t="s">
        <v>363</v>
      </c>
      <c r="E128" s="52" t="s">
        <v>29</v>
      </c>
      <c r="F128" s="142">
        <v>17.853999999999999</v>
      </c>
      <c r="G128" s="108" t="str">
        <f t="shared" si="4"/>
        <v>-</v>
      </c>
      <c r="H128" s="108">
        <f t="shared" si="5"/>
        <v>17.853999999999999</v>
      </c>
      <c r="I128" s="108" t="str">
        <f t="shared" si="6"/>
        <v>-</v>
      </c>
      <c r="J128" s="108" t="str">
        <f t="shared" si="7"/>
        <v>-</v>
      </c>
    </row>
    <row r="129" spans="1:10" ht="21.95" customHeight="1">
      <c r="A129" s="1" t="s">
        <v>14</v>
      </c>
      <c r="B129" s="139"/>
      <c r="C129" s="1" t="s">
        <v>677</v>
      </c>
      <c r="D129" s="50" t="s">
        <v>1198</v>
      </c>
      <c r="E129" s="50" t="s">
        <v>53</v>
      </c>
      <c r="F129" s="143">
        <v>17.855</v>
      </c>
      <c r="G129" s="108" t="str">
        <f t="shared" si="4"/>
        <v>-</v>
      </c>
      <c r="H129" s="108">
        <f t="shared" si="5"/>
        <v>17.855</v>
      </c>
      <c r="I129" s="108" t="str">
        <f t="shared" si="6"/>
        <v>-</v>
      </c>
      <c r="J129" s="108" t="str">
        <f t="shared" si="7"/>
        <v>-</v>
      </c>
    </row>
    <row r="130" spans="1:10" ht="21.95" customHeight="1">
      <c r="A130" s="1" t="s">
        <v>14</v>
      </c>
      <c r="B130" s="139"/>
      <c r="C130" s="1" t="s">
        <v>855</v>
      </c>
      <c r="D130" s="50" t="s">
        <v>168</v>
      </c>
      <c r="E130" s="50" t="s">
        <v>53</v>
      </c>
      <c r="F130" s="143">
        <v>17.856000000000002</v>
      </c>
      <c r="G130" s="108" t="str">
        <f t="shared" si="4"/>
        <v>-</v>
      </c>
      <c r="H130" s="108">
        <f t="shared" si="5"/>
        <v>17.856000000000002</v>
      </c>
      <c r="I130" s="108" t="str">
        <f t="shared" si="6"/>
        <v>-</v>
      </c>
      <c r="J130" s="108" t="str">
        <f t="shared" si="7"/>
        <v>-</v>
      </c>
    </row>
    <row r="131" spans="1:10" ht="21.95" customHeight="1">
      <c r="A131" s="1" t="s">
        <v>14</v>
      </c>
      <c r="B131" s="139"/>
      <c r="C131" s="53" t="s">
        <v>631</v>
      </c>
      <c r="D131" s="53" t="s">
        <v>632</v>
      </c>
      <c r="E131" s="53" t="s">
        <v>29</v>
      </c>
      <c r="F131" s="108">
        <v>17.859000000000002</v>
      </c>
      <c r="G131" s="108" t="str">
        <f t="shared" si="4"/>
        <v>-</v>
      </c>
      <c r="H131" s="108">
        <f t="shared" si="5"/>
        <v>17.859000000000002</v>
      </c>
      <c r="I131" s="108" t="str">
        <f t="shared" si="6"/>
        <v>-</v>
      </c>
      <c r="J131" s="108" t="str">
        <f t="shared" si="7"/>
        <v>-</v>
      </c>
    </row>
    <row r="132" spans="1:10" ht="21.95" customHeight="1">
      <c r="A132" s="1" t="s">
        <v>14</v>
      </c>
      <c r="B132" s="139"/>
      <c r="C132" s="50" t="s">
        <v>391</v>
      </c>
      <c r="D132" s="50" t="s">
        <v>204</v>
      </c>
      <c r="E132" s="52"/>
      <c r="F132" s="142">
        <v>17.86</v>
      </c>
      <c r="G132" s="108" t="str">
        <f t="shared" si="4"/>
        <v>-</v>
      </c>
      <c r="H132" s="108">
        <f t="shared" si="5"/>
        <v>17.86</v>
      </c>
      <c r="I132" s="108" t="str">
        <f t="shared" si="6"/>
        <v>-</v>
      </c>
      <c r="J132" s="108" t="str">
        <f t="shared" si="7"/>
        <v>-</v>
      </c>
    </row>
    <row r="133" spans="1:10" ht="21.95" customHeight="1">
      <c r="A133" s="1" t="s">
        <v>14</v>
      </c>
      <c r="B133" s="139"/>
      <c r="C133" s="50" t="s">
        <v>934</v>
      </c>
      <c r="D133" s="50" t="s">
        <v>1316</v>
      </c>
      <c r="E133" s="52"/>
      <c r="F133" s="143">
        <v>17.861999999999998</v>
      </c>
      <c r="G133" s="108" t="str">
        <f t="shared" si="4"/>
        <v>-</v>
      </c>
      <c r="H133" s="108">
        <f t="shared" si="5"/>
        <v>17.861999999999998</v>
      </c>
      <c r="I133" s="108" t="str">
        <f t="shared" si="6"/>
        <v>-</v>
      </c>
      <c r="J133" s="108" t="str">
        <f t="shared" si="7"/>
        <v>-</v>
      </c>
    </row>
    <row r="134" spans="1:10" ht="21.95" customHeight="1">
      <c r="A134" s="1" t="s">
        <v>14</v>
      </c>
      <c r="B134" s="144"/>
      <c r="C134" s="53" t="s">
        <v>254</v>
      </c>
      <c r="D134" s="53" t="s">
        <v>255</v>
      </c>
      <c r="E134" s="52" t="s">
        <v>29</v>
      </c>
      <c r="F134" s="142">
        <v>17.867999999999999</v>
      </c>
      <c r="G134" s="108" t="str">
        <f t="shared" ref="G134:G197" si="8">IF(F134&lt;H$1,F134,IF(F134&gt;=H$1,"-"))</f>
        <v>-</v>
      </c>
      <c r="H134" s="108">
        <f t="shared" ref="H134:H197" si="9">IF(F134&lt;H$1,"-",IF(F134&lt;I$1,F134,IF(F134&gt;=I$1,"-")))</f>
        <v>17.867999999999999</v>
      </c>
      <c r="I134" s="108" t="str">
        <f t="shared" ref="I134:I197" si="10">IF(F134&lt;I$1,"-",IF(F134&gt;=J$1,"-",IF(F134&gt;=I$1,F134)))</f>
        <v>-</v>
      </c>
      <c r="J134" s="108" t="str">
        <f t="shared" ref="J134:J197" si="11">IF(F134&gt;=J$1,F134,IF(F134&lt;J$1,"-"))</f>
        <v>-</v>
      </c>
    </row>
    <row r="135" spans="1:10" ht="21.95" customHeight="1">
      <c r="A135" s="1" t="s">
        <v>14</v>
      </c>
      <c r="B135" s="139"/>
      <c r="C135" s="1" t="s">
        <v>36</v>
      </c>
      <c r="D135" s="50" t="s">
        <v>151</v>
      </c>
      <c r="E135" s="50" t="s">
        <v>53</v>
      </c>
      <c r="F135" s="143">
        <v>17.879000000000001</v>
      </c>
      <c r="G135" s="108" t="str">
        <f t="shared" si="8"/>
        <v>-</v>
      </c>
      <c r="H135" s="108">
        <f t="shared" si="9"/>
        <v>17.879000000000001</v>
      </c>
      <c r="I135" s="108" t="str">
        <f t="shared" si="10"/>
        <v>-</v>
      </c>
      <c r="J135" s="108" t="str">
        <f t="shared" si="11"/>
        <v>-</v>
      </c>
    </row>
    <row r="136" spans="1:10" ht="21.95" customHeight="1">
      <c r="A136" s="1" t="s">
        <v>14</v>
      </c>
      <c r="B136" s="139"/>
      <c r="C136" s="50" t="s">
        <v>906</v>
      </c>
      <c r="D136" s="50" t="s">
        <v>1288</v>
      </c>
      <c r="E136" s="52"/>
      <c r="F136" s="143">
        <v>17.884</v>
      </c>
      <c r="G136" s="108" t="str">
        <f t="shared" si="8"/>
        <v>-</v>
      </c>
      <c r="H136" s="108">
        <f t="shared" si="9"/>
        <v>17.884</v>
      </c>
      <c r="I136" s="108" t="str">
        <f t="shared" si="10"/>
        <v>-</v>
      </c>
      <c r="J136" s="108" t="str">
        <f t="shared" si="11"/>
        <v>-</v>
      </c>
    </row>
    <row r="137" spans="1:10" ht="21.95" customHeight="1">
      <c r="A137" s="1" t="s">
        <v>14</v>
      </c>
      <c r="B137" s="139"/>
      <c r="C137" s="1" t="s">
        <v>849</v>
      </c>
      <c r="D137" s="50" t="s">
        <v>1209</v>
      </c>
      <c r="E137" s="50" t="s">
        <v>53</v>
      </c>
      <c r="F137" s="108">
        <v>17.885000000000002</v>
      </c>
      <c r="G137" s="108" t="str">
        <f t="shared" si="8"/>
        <v>-</v>
      </c>
      <c r="H137" s="108">
        <f t="shared" si="9"/>
        <v>17.885000000000002</v>
      </c>
      <c r="I137" s="108" t="str">
        <f t="shared" si="10"/>
        <v>-</v>
      </c>
      <c r="J137" s="108" t="str">
        <f t="shared" si="11"/>
        <v>-</v>
      </c>
    </row>
    <row r="138" spans="1:10" ht="21.95" customHeight="1">
      <c r="A138" s="1" t="s">
        <v>14</v>
      </c>
      <c r="B138" s="139"/>
      <c r="C138" s="1" t="s">
        <v>803</v>
      </c>
      <c r="D138" s="50" t="s">
        <v>1132</v>
      </c>
      <c r="E138" s="50"/>
      <c r="F138" s="142">
        <v>17.888999999999999</v>
      </c>
      <c r="G138" s="108" t="str">
        <f t="shared" si="8"/>
        <v>-</v>
      </c>
      <c r="H138" s="108">
        <f t="shared" si="9"/>
        <v>17.888999999999999</v>
      </c>
      <c r="I138" s="108" t="str">
        <f t="shared" si="10"/>
        <v>-</v>
      </c>
      <c r="J138" s="108" t="str">
        <f t="shared" si="11"/>
        <v>-</v>
      </c>
    </row>
    <row r="139" spans="1:10" ht="21.95" customHeight="1">
      <c r="A139" s="1" t="s">
        <v>14</v>
      </c>
      <c r="B139" s="139"/>
      <c r="C139" s="53" t="s">
        <v>400</v>
      </c>
      <c r="D139" s="53" t="s">
        <v>401</v>
      </c>
      <c r="E139" s="52" t="s">
        <v>29</v>
      </c>
      <c r="F139" s="142">
        <v>17.89</v>
      </c>
      <c r="G139" s="108" t="str">
        <f t="shared" si="8"/>
        <v>-</v>
      </c>
      <c r="H139" s="108">
        <f t="shared" si="9"/>
        <v>17.89</v>
      </c>
      <c r="I139" s="108" t="str">
        <f t="shared" si="10"/>
        <v>-</v>
      </c>
      <c r="J139" s="108" t="str">
        <f t="shared" si="11"/>
        <v>-</v>
      </c>
    </row>
    <row r="140" spans="1:10" ht="21.95" customHeight="1">
      <c r="A140" s="1" t="s">
        <v>14</v>
      </c>
      <c r="B140" s="139"/>
      <c r="C140" s="53" t="s">
        <v>373</v>
      </c>
      <c r="D140" s="53" t="s">
        <v>374</v>
      </c>
      <c r="E140" s="52" t="s">
        <v>29</v>
      </c>
      <c r="F140" s="142">
        <v>17.89</v>
      </c>
      <c r="G140" s="108" t="str">
        <f t="shared" si="8"/>
        <v>-</v>
      </c>
      <c r="H140" s="108">
        <f t="shared" si="9"/>
        <v>17.89</v>
      </c>
      <c r="I140" s="108" t="str">
        <f t="shared" si="10"/>
        <v>-</v>
      </c>
      <c r="J140" s="108" t="str">
        <f t="shared" si="11"/>
        <v>-</v>
      </c>
    </row>
    <row r="141" spans="1:10" ht="21.95" customHeight="1">
      <c r="A141" s="1" t="s">
        <v>14</v>
      </c>
      <c r="B141" s="139"/>
      <c r="C141" s="1" t="s">
        <v>749</v>
      </c>
      <c r="D141" s="50" t="s">
        <v>1053</v>
      </c>
      <c r="E141" s="50" t="s">
        <v>53</v>
      </c>
      <c r="F141" s="108">
        <v>17.890999999999998</v>
      </c>
      <c r="G141" s="108" t="str">
        <f t="shared" si="8"/>
        <v>-</v>
      </c>
      <c r="H141" s="108">
        <f t="shared" si="9"/>
        <v>17.890999999999998</v>
      </c>
      <c r="I141" s="108" t="str">
        <f t="shared" si="10"/>
        <v>-</v>
      </c>
      <c r="J141" s="108" t="str">
        <f t="shared" si="11"/>
        <v>-</v>
      </c>
    </row>
    <row r="142" spans="1:10" ht="21.95" customHeight="1">
      <c r="A142" s="1" t="s">
        <v>14</v>
      </c>
      <c r="B142" s="139"/>
      <c r="C142" s="1" t="s">
        <v>751</v>
      </c>
      <c r="D142" s="50" t="s">
        <v>72</v>
      </c>
      <c r="E142" s="50" t="s">
        <v>24</v>
      </c>
      <c r="F142" s="108">
        <v>17.895</v>
      </c>
      <c r="G142" s="108" t="str">
        <f t="shared" si="8"/>
        <v>-</v>
      </c>
      <c r="H142" s="108">
        <f t="shared" si="9"/>
        <v>17.895</v>
      </c>
      <c r="I142" s="108" t="str">
        <f t="shared" si="10"/>
        <v>-</v>
      </c>
      <c r="J142" s="108" t="str">
        <f t="shared" si="11"/>
        <v>-</v>
      </c>
    </row>
    <row r="143" spans="1:10" ht="21.95" customHeight="1">
      <c r="A143" s="1" t="s">
        <v>14</v>
      </c>
      <c r="B143" s="139"/>
      <c r="C143" s="53" t="s">
        <v>479</v>
      </c>
      <c r="D143" s="53" t="s">
        <v>480</v>
      </c>
      <c r="E143" s="53" t="s">
        <v>29</v>
      </c>
      <c r="F143" s="108">
        <v>17.896999999999998</v>
      </c>
      <c r="G143" s="108" t="str">
        <f t="shared" si="8"/>
        <v>-</v>
      </c>
      <c r="H143" s="108">
        <f t="shared" si="9"/>
        <v>17.896999999999998</v>
      </c>
      <c r="I143" s="108" t="str">
        <f t="shared" si="10"/>
        <v>-</v>
      </c>
      <c r="J143" s="108" t="str">
        <f t="shared" si="11"/>
        <v>-</v>
      </c>
    </row>
    <row r="144" spans="1:10" ht="21.95" customHeight="1">
      <c r="A144" s="1" t="s">
        <v>14</v>
      </c>
      <c r="B144" s="139"/>
      <c r="C144" s="1" t="s">
        <v>783</v>
      </c>
      <c r="D144" s="50" t="s">
        <v>1099</v>
      </c>
      <c r="E144" s="50" t="s">
        <v>53</v>
      </c>
      <c r="F144" s="142">
        <v>17.901</v>
      </c>
      <c r="G144" s="108" t="str">
        <f t="shared" si="8"/>
        <v>-</v>
      </c>
      <c r="H144" s="108">
        <f t="shared" si="9"/>
        <v>17.901</v>
      </c>
      <c r="I144" s="108" t="str">
        <f t="shared" si="10"/>
        <v>-</v>
      </c>
      <c r="J144" s="108" t="str">
        <f t="shared" si="11"/>
        <v>-</v>
      </c>
    </row>
    <row r="145" spans="1:10" ht="21.95" customHeight="1">
      <c r="A145" s="1" t="s">
        <v>14</v>
      </c>
      <c r="B145" s="139"/>
      <c r="C145" s="53" t="s">
        <v>568</v>
      </c>
      <c r="D145" s="53" t="s">
        <v>569</v>
      </c>
      <c r="E145" s="53" t="s">
        <v>29</v>
      </c>
      <c r="F145" s="108">
        <v>17.914000000000001</v>
      </c>
      <c r="G145" s="108" t="str">
        <f t="shared" si="8"/>
        <v>-</v>
      </c>
      <c r="H145" s="108">
        <f t="shared" si="9"/>
        <v>17.914000000000001</v>
      </c>
      <c r="I145" s="108" t="str">
        <f t="shared" si="10"/>
        <v>-</v>
      </c>
      <c r="J145" s="108" t="str">
        <f t="shared" si="11"/>
        <v>-</v>
      </c>
    </row>
    <row r="146" spans="1:10" ht="21.95" customHeight="1">
      <c r="A146" s="1" t="s">
        <v>14</v>
      </c>
      <c r="B146" s="139"/>
      <c r="C146" s="53" t="s">
        <v>306</v>
      </c>
      <c r="D146" s="53" t="s">
        <v>574</v>
      </c>
      <c r="E146" s="53"/>
      <c r="F146" s="108">
        <v>17.916</v>
      </c>
      <c r="G146" s="108" t="str">
        <f t="shared" si="8"/>
        <v>-</v>
      </c>
      <c r="H146" s="108">
        <f t="shared" si="9"/>
        <v>17.916</v>
      </c>
      <c r="I146" s="108" t="str">
        <f t="shared" si="10"/>
        <v>-</v>
      </c>
      <c r="J146" s="108" t="str">
        <f t="shared" si="11"/>
        <v>-</v>
      </c>
    </row>
    <row r="147" spans="1:10" ht="21.95" customHeight="1">
      <c r="A147" s="1" t="s">
        <v>14</v>
      </c>
      <c r="B147" s="139"/>
      <c r="C147" s="53" t="s">
        <v>234</v>
      </c>
      <c r="D147" s="53" t="s">
        <v>235</v>
      </c>
      <c r="E147" s="52" t="s">
        <v>29</v>
      </c>
      <c r="F147" s="142">
        <v>17.917999999999999</v>
      </c>
      <c r="G147" s="108" t="str">
        <f t="shared" si="8"/>
        <v>-</v>
      </c>
      <c r="H147" s="108">
        <f t="shared" si="9"/>
        <v>17.917999999999999</v>
      </c>
      <c r="I147" s="108" t="str">
        <f t="shared" si="10"/>
        <v>-</v>
      </c>
      <c r="J147" s="108" t="str">
        <f t="shared" si="11"/>
        <v>-</v>
      </c>
    </row>
    <row r="148" spans="1:10" ht="21.95" customHeight="1">
      <c r="A148" s="1" t="s">
        <v>14</v>
      </c>
      <c r="B148" s="139"/>
      <c r="C148" s="53" t="s">
        <v>466</v>
      </c>
      <c r="D148" s="53" t="s">
        <v>564</v>
      </c>
      <c r="E148" s="53"/>
      <c r="F148" s="108">
        <v>17.920999999999999</v>
      </c>
      <c r="G148" s="108" t="str">
        <f t="shared" si="8"/>
        <v>-</v>
      </c>
      <c r="H148" s="108">
        <f t="shared" si="9"/>
        <v>17.920999999999999</v>
      </c>
      <c r="I148" s="108" t="str">
        <f t="shared" si="10"/>
        <v>-</v>
      </c>
      <c r="J148" s="108" t="str">
        <f t="shared" si="11"/>
        <v>-</v>
      </c>
    </row>
    <row r="149" spans="1:10" ht="21.95" customHeight="1">
      <c r="A149" s="1" t="s">
        <v>14</v>
      </c>
      <c r="B149" s="139"/>
      <c r="C149" s="53" t="s">
        <v>589</v>
      </c>
      <c r="D149" s="53" t="s">
        <v>592</v>
      </c>
      <c r="E149" s="53"/>
      <c r="F149" s="108">
        <v>17.922999999999998</v>
      </c>
      <c r="G149" s="108" t="str">
        <f t="shared" si="8"/>
        <v>-</v>
      </c>
      <c r="H149" s="108">
        <f t="shared" si="9"/>
        <v>17.922999999999998</v>
      </c>
      <c r="I149" s="108" t="str">
        <f t="shared" si="10"/>
        <v>-</v>
      </c>
      <c r="J149" s="108" t="str">
        <f t="shared" si="11"/>
        <v>-</v>
      </c>
    </row>
    <row r="150" spans="1:10" ht="21.95" customHeight="1">
      <c r="A150" s="1" t="s">
        <v>14</v>
      </c>
      <c r="B150" s="139"/>
      <c r="C150" s="53" t="s">
        <v>493</v>
      </c>
      <c r="D150" s="53" t="s">
        <v>494</v>
      </c>
      <c r="E150" s="53" t="s">
        <v>29</v>
      </c>
      <c r="F150" s="108">
        <v>17.933</v>
      </c>
      <c r="G150" s="108" t="str">
        <f t="shared" si="8"/>
        <v>-</v>
      </c>
      <c r="H150" s="108">
        <f t="shared" si="9"/>
        <v>17.933</v>
      </c>
      <c r="I150" s="108" t="str">
        <f t="shared" si="10"/>
        <v>-</v>
      </c>
      <c r="J150" s="108" t="str">
        <f t="shared" si="11"/>
        <v>-</v>
      </c>
    </row>
    <row r="151" spans="1:10" ht="21.95" customHeight="1">
      <c r="A151" s="1" t="s">
        <v>14</v>
      </c>
      <c r="B151" s="139"/>
      <c r="C151" s="1" t="s">
        <v>772</v>
      </c>
      <c r="D151" s="50" t="s">
        <v>1085</v>
      </c>
      <c r="E151" s="50" t="s">
        <v>53</v>
      </c>
      <c r="F151" s="143">
        <v>17.936</v>
      </c>
      <c r="G151" s="108" t="str">
        <f t="shared" si="8"/>
        <v>-</v>
      </c>
      <c r="H151" s="108">
        <f t="shared" si="9"/>
        <v>17.936</v>
      </c>
      <c r="I151" s="108" t="str">
        <f t="shared" si="10"/>
        <v>-</v>
      </c>
      <c r="J151" s="108" t="str">
        <f t="shared" si="11"/>
        <v>-</v>
      </c>
    </row>
    <row r="152" spans="1:10" ht="21.95" customHeight="1">
      <c r="A152" s="1" t="s">
        <v>14</v>
      </c>
      <c r="B152" s="139"/>
      <c r="C152" s="1" t="s">
        <v>439</v>
      </c>
      <c r="D152" s="50" t="s">
        <v>1036</v>
      </c>
      <c r="E152" s="50" t="s">
        <v>53</v>
      </c>
      <c r="F152" s="108">
        <v>17.937999999999999</v>
      </c>
      <c r="G152" s="108" t="str">
        <f t="shared" si="8"/>
        <v>-</v>
      </c>
      <c r="H152" s="108">
        <f t="shared" si="9"/>
        <v>17.937999999999999</v>
      </c>
      <c r="I152" s="108" t="str">
        <f t="shared" si="10"/>
        <v>-</v>
      </c>
      <c r="J152" s="108" t="str">
        <f t="shared" si="11"/>
        <v>-</v>
      </c>
    </row>
    <row r="153" spans="1:10" ht="21.95" customHeight="1">
      <c r="A153" s="1" t="s">
        <v>14</v>
      </c>
      <c r="B153" s="139"/>
      <c r="C153" s="1" t="s">
        <v>396</v>
      </c>
      <c r="D153" s="50" t="s">
        <v>1026</v>
      </c>
      <c r="E153" s="50" t="s">
        <v>53</v>
      </c>
      <c r="F153" s="108">
        <v>17.939</v>
      </c>
      <c r="G153" s="108" t="str">
        <f t="shared" si="8"/>
        <v>-</v>
      </c>
      <c r="H153" s="108">
        <f t="shared" si="9"/>
        <v>17.939</v>
      </c>
      <c r="I153" s="108" t="str">
        <f t="shared" si="10"/>
        <v>-</v>
      </c>
      <c r="J153" s="108" t="str">
        <f t="shared" si="11"/>
        <v>-</v>
      </c>
    </row>
    <row r="154" spans="1:10" ht="21.95" customHeight="1">
      <c r="A154" s="1" t="s">
        <v>14</v>
      </c>
      <c r="B154" s="139"/>
      <c r="C154" s="1" t="s">
        <v>474</v>
      </c>
      <c r="D154" s="50" t="s">
        <v>1184</v>
      </c>
      <c r="E154" s="50" t="s">
        <v>53</v>
      </c>
      <c r="F154" s="108">
        <v>17.943000000000001</v>
      </c>
      <c r="G154" s="108" t="str">
        <f t="shared" si="8"/>
        <v>-</v>
      </c>
      <c r="H154" s="108">
        <f t="shared" si="9"/>
        <v>17.943000000000001</v>
      </c>
      <c r="I154" s="108" t="str">
        <f t="shared" si="10"/>
        <v>-</v>
      </c>
      <c r="J154" s="108" t="str">
        <f t="shared" si="11"/>
        <v>-</v>
      </c>
    </row>
    <row r="155" spans="1:10" ht="21.95" customHeight="1">
      <c r="A155" s="1" t="s">
        <v>14</v>
      </c>
      <c r="B155" s="139"/>
      <c r="C155" s="53" t="s">
        <v>391</v>
      </c>
      <c r="D155" s="53" t="s">
        <v>392</v>
      </c>
      <c r="E155" s="52"/>
      <c r="F155" s="142">
        <v>17.945</v>
      </c>
      <c r="G155" s="108" t="str">
        <f t="shared" si="8"/>
        <v>-</v>
      </c>
      <c r="H155" s="108">
        <f t="shared" si="9"/>
        <v>17.945</v>
      </c>
      <c r="I155" s="108" t="str">
        <f t="shared" si="10"/>
        <v>-</v>
      </c>
      <c r="J155" s="108" t="str">
        <f t="shared" si="11"/>
        <v>-</v>
      </c>
    </row>
    <row r="156" spans="1:10" ht="21.95" customHeight="1">
      <c r="A156" s="1" t="s">
        <v>14</v>
      </c>
      <c r="B156" s="139"/>
      <c r="C156" s="50" t="s">
        <v>912</v>
      </c>
      <c r="D156" s="50" t="s">
        <v>1293</v>
      </c>
      <c r="E156" s="52"/>
      <c r="F156" s="142">
        <v>17.949000000000002</v>
      </c>
      <c r="G156" s="108" t="str">
        <f t="shared" si="8"/>
        <v>-</v>
      </c>
      <c r="H156" s="108">
        <f t="shared" si="9"/>
        <v>17.949000000000002</v>
      </c>
      <c r="I156" s="108" t="str">
        <f t="shared" si="10"/>
        <v>-</v>
      </c>
      <c r="J156" s="108" t="str">
        <f t="shared" si="11"/>
        <v>-</v>
      </c>
    </row>
    <row r="157" spans="1:10" ht="21.95" customHeight="1">
      <c r="A157" s="1" t="s">
        <v>14</v>
      </c>
      <c r="B157" s="139"/>
      <c r="C157" s="1" t="s">
        <v>732</v>
      </c>
      <c r="D157" s="50" t="s">
        <v>1035</v>
      </c>
      <c r="E157" s="50" t="s">
        <v>53</v>
      </c>
      <c r="F157" s="108">
        <v>17.952999999999999</v>
      </c>
      <c r="G157" s="108" t="str">
        <f t="shared" si="8"/>
        <v>-</v>
      </c>
      <c r="H157" s="108">
        <f t="shared" si="9"/>
        <v>17.952999999999999</v>
      </c>
      <c r="I157" s="108" t="str">
        <f t="shared" si="10"/>
        <v>-</v>
      </c>
      <c r="J157" s="108" t="str">
        <f t="shared" si="11"/>
        <v>-</v>
      </c>
    </row>
    <row r="158" spans="1:10" ht="21.95" customHeight="1">
      <c r="A158" s="1" t="s">
        <v>14</v>
      </c>
      <c r="B158" s="139"/>
      <c r="C158" s="1" t="s">
        <v>778</v>
      </c>
      <c r="D158" s="50" t="s">
        <v>124</v>
      </c>
      <c r="E158" s="50"/>
      <c r="F158" s="142">
        <v>17.956</v>
      </c>
      <c r="G158" s="108" t="str">
        <f t="shared" si="8"/>
        <v>-</v>
      </c>
      <c r="H158" s="108">
        <f t="shared" si="9"/>
        <v>17.956</v>
      </c>
      <c r="I158" s="108" t="str">
        <f t="shared" si="10"/>
        <v>-</v>
      </c>
      <c r="J158" s="108" t="str">
        <f t="shared" si="11"/>
        <v>-</v>
      </c>
    </row>
    <row r="159" spans="1:10" ht="21.95" customHeight="1">
      <c r="A159" s="1" t="s">
        <v>14</v>
      </c>
      <c r="B159" s="139"/>
      <c r="C159" s="1" t="s">
        <v>825</v>
      </c>
      <c r="D159" s="50" t="s">
        <v>1165</v>
      </c>
      <c r="E159" s="50"/>
      <c r="F159" s="142">
        <v>17.957999999999998</v>
      </c>
      <c r="G159" s="108" t="str">
        <f t="shared" si="8"/>
        <v>-</v>
      </c>
      <c r="H159" s="108">
        <f t="shared" si="9"/>
        <v>17.957999999999998</v>
      </c>
      <c r="I159" s="108" t="str">
        <f t="shared" si="10"/>
        <v>-</v>
      </c>
      <c r="J159" s="108" t="str">
        <f t="shared" si="11"/>
        <v>-</v>
      </c>
    </row>
    <row r="160" spans="1:10" ht="21.95" customHeight="1">
      <c r="A160" s="1" t="s">
        <v>14</v>
      </c>
      <c r="B160" s="139"/>
      <c r="C160" s="1" t="s">
        <v>729</v>
      </c>
      <c r="D160" s="50" t="s">
        <v>1270</v>
      </c>
      <c r="E160" s="50" t="s">
        <v>53</v>
      </c>
      <c r="F160" s="142">
        <v>17.959</v>
      </c>
      <c r="G160" s="108" t="str">
        <f t="shared" si="8"/>
        <v>-</v>
      </c>
      <c r="H160" s="108">
        <f t="shared" si="9"/>
        <v>17.959</v>
      </c>
      <c r="I160" s="108" t="str">
        <f t="shared" si="10"/>
        <v>-</v>
      </c>
      <c r="J160" s="108" t="str">
        <f t="shared" si="11"/>
        <v>-</v>
      </c>
    </row>
    <row r="161" spans="1:10" ht="21.95" customHeight="1">
      <c r="A161" s="1" t="s">
        <v>14</v>
      </c>
      <c r="B161" s="139"/>
      <c r="C161" s="1" t="s">
        <v>676</v>
      </c>
      <c r="D161" s="50" t="s">
        <v>1150</v>
      </c>
      <c r="E161" s="50" t="s">
        <v>53</v>
      </c>
      <c r="F161" s="143">
        <v>17.96</v>
      </c>
      <c r="G161" s="108" t="str">
        <f t="shared" si="8"/>
        <v>-</v>
      </c>
      <c r="H161" s="108">
        <f t="shared" si="9"/>
        <v>17.96</v>
      </c>
      <c r="I161" s="108" t="str">
        <f t="shared" si="10"/>
        <v>-</v>
      </c>
      <c r="J161" s="108" t="str">
        <f t="shared" si="11"/>
        <v>-</v>
      </c>
    </row>
    <row r="162" spans="1:10" ht="21.95" customHeight="1">
      <c r="A162" s="1" t="s">
        <v>14</v>
      </c>
      <c r="B162" s="139"/>
      <c r="C162" s="53" t="s">
        <v>485</v>
      </c>
      <c r="D162" s="53" t="s">
        <v>486</v>
      </c>
      <c r="E162" s="53"/>
      <c r="F162" s="108">
        <v>17.966999999999999</v>
      </c>
      <c r="G162" s="108" t="str">
        <f t="shared" si="8"/>
        <v>-</v>
      </c>
      <c r="H162" s="108">
        <f t="shared" si="9"/>
        <v>17.966999999999999</v>
      </c>
      <c r="I162" s="108" t="str">
        <f t="shared" si="10"/>
        <v>-</v>
      </c>
      <c r="J162" s="108" t="str">
        <f t="shared" si="11"/>
        <v>-</v>
      </c>
    </row>
    <row r="163" spans="1:10" ht="21.95" customHeight="1">
      <c r="A163" s="1" t="s">
        <v>14</v>
      </c>
      <c r="B163" s="139"/>
      <c r="C163" s="53" t="s">
        <v>453</v>
      </c>
      <c r="D163" s="53" t="s">
        <v>539</v>
      </c>
      <c r="E163" s="53" t="s">
        <v>29</v>
      </c>
      <c r="F163" s="108">
        <v>17.971</v>
      </c>
      <c r="G163" s="108" t="str">
        <f t="shared" si="8"/>
        <v>-</v>
      </c>
      <c r="H163" s="108">
        <f t="shared" si="9"/>
        <v>17.971</v>
      </c>
      <c r="I163" s="108" t="str">
        <f t="shared" si="10"/>
        <v>-</v>
      </c>
      <c r="J163" s="108" t="str">
        <f t="shared" si="11"/>
        <v>-</v>
      </c>
    </row>
    <row r="164" spans="1:10" ht="21.95" customHeight="1">
      <c r="A164" s="1" t="s">
        <v>14</v>
      </c>
      <c r="B164" s="144"/>
      <c r="C164" s="53" t="s">
        <v>422</v>
      </c>
      <c r="D164" s="53" t="s">
        <v>661</v>
      </c>
      <c r="E164" s="53" t="s">
        <v>29</v>
      </c>
      <c r="F164" s="108">
        <v>17.971</v>
      </c>
      <c r="G164" s="108" t="str">
        <f t="shared" si="8"/>
        <v>-</v>
      </c>
      <c r="H164" s="108">
        <f t="shared" si="9"/>
        <v>17.971</v>
      </c>
      <c r="I164" s="108" t="str">
        <f t="shared" si="10"/>
        <v>-</v>
      </c>
      <c r="J164" s="108" t="str">
        <f t="shared" si="11"/>
        <v>-</v>
      </c>
    </row>
    <row r="165" spans="1:10" ht="21.95" customHeight="1">
      <c r="A165" s="1" t="s">
        <v>14</v>
      </c>
      <c r="B165" s="139"/>
      <c r="C165" s="53" t="s">
        <v>428</v>
      </c>
      <c r="D165" s="53" t="s">
        <v>528</v>
      </c>
      <c r="E165" s="53" t="s">
        <v>29</v>
      </c>
      <c r="F165" s="108">
        <v>17.972000000000001</v>
      </c>
      <c r="G165" s="108" t="str">
        <f t="shared" si="8"/>
        <v>-</v>
      </c>
      <c r="H165" s="108">
        <f t="shared" si="9"/>
        <v>17.972000000000001</v>
      </c>
      <c r="I165" s="108" t="str">
        <f t="shared" si="10"/>
        <v>-</v>
      </c>
      <c r="J165" s="108" t="str">
        <f t="shared" si="11"/>
        <v>-</v>
      </c>
    </row>
    <row r="166" spans="1:10" ht="21.95" customHeight="1">
      <c r="A166" s="1" t="s">
        <v>14</v>
      </c>
      <c r="B166" s="139"/>
      <c r="C166" s="1" t="s">
        <v>723</v>
      </c>
      <c r="D166" s="50" t="s">
        <v>87</v>
      </c>
      <c r="E166" s="50" t="s">
        <v>53</v>
      </c>
      <c r="F166" s="108">
        <v>17.981999999999999</v>
      </c>
      <c r="G166" s="108" t="str">
        <f t="shared" si="8"/>
        <v>-</v>
      </c>
      <c r="H166" s="108">
        <f t="shared" si="9"/>
        <v>17.981999999999999</v>
      </c>
      <c r="I166" s="108" t="str">
        <f t="shared" si="10"/>
        <v>-</v>
      </c>
      <c r="J166" s="108" t="str">
        <f t="shared" si="11"/>
        <v>-</v>
      </c>
    </row>
    <row r="167" spans="1:10" ht="21.95" customHeight="1">
      <c r="A167" s="1" t="s">
        <v>14</v>
      </c>
      <c r="B167" s="139"/>
      <c r="C167" s="53" t="s">
        <v>40</v>
      </c>
      <c r="D167" s="53" t="s">
        <v>41</v>
      </c>
      <c r="E167" s="52" t="s">
        <v>29</v>
      </c>
      <c r="F167" s="142">
        <v>17.984000000000002</v>
      </c>
      <c r="G167" s="108" t="str">
        <f t="shared" si="8"/>
        <v>-</v>
      </c>
      <c r="H167" s="108">
        <f t="shared" si="9"/>
        <v>17.984000000000002</v>
      </c>
      <c r="I167" s="108" t="str">
        <f t="shared" si="10"/>
        <v>-</v>
      </c>
      <c r="J167" s="108" t="str">
        <f t="shared" si="11"/>
        <v>-</v>
      </c>
    </row>
    <row r="168" spans="1:10" ht="21.95" customHeight="1">
      <c r="A168" s="1" t="s">
        <v>14</v>
      </c>
      <c r="B168" s="139"/>
      <c r="C168" s="53" t="s">
        <v>651</v>
      </c>
      <c r="D168" s="53" t="s">
        <v>652</v>
      </c>
      <c r="E168" s="53" t="s">
        <v>29</v>
      </c>
      <c r="F168" s="108">
        <v>17.991</v>
      </c>
      <c r="G168" s="108" t="str">
        <f t="shared" si="8"/>
        <v>-</v>
      </c>
      <c r="H168" s="108">
        <f t="shared" si="9"/>
        <v>17.991</v>
      </c>
      <c r="I168" s="108" t="str">
        <f t="shared" si="10"/>
        <v>-</v>
      </c>
      <c r="J168" s="108" t="str">
        <f t="shared" si="11"/>
        <v>-</v>
      </c>
    </row>
    <row r="169" spans="1:10" ht="21.95" customHeight="1">
      <c r="A169" s="1" t="s">
        <v>14</v>
      </c>
      <c r="B169" s="139"/>
      <c r="C169" s="1" t="s">
        <v>249</v>
      </c>
      <c r="D169" s="50" t="s">
        <v>1240</v>
      </c>
      <c r="E169" s="50"/>
      <c r="F169" s="108">
        <v>17.992999999999999</v>
      </c>
      <c r="G169" s="108" t="str">
        <f t="shared" si="8"/>
        <v>-</v>
      </c>
      <c r="H169" s="108">
        <f t="shared" si="9"/>
        <v>17.992999999999999</v>
      </c>
      <c r="I169" s="108" t="str">
        <f t="shared" si="10"/>
        <v>-</v>
      </c>
      <c r="J169" s="108" t="str">
        <f t="shared" si="11"/>
        <v>-</v>
      </c>
    </row>
    <row r="170" spans="1:10" ht="21.95" customHeight="1">
      <c r="A170" s="1" t="s">
        <v>14</v>
      </c>
      <c r="B170" s="144"/>
      <c r="C170" s="1" t="s">
        <v>725</v>
      </c>
      <c r="D170" s="50" t="s">
        <v>1154</v>
      </c>
      <c r="E170" s="50" t="s">
        <v>53</v>
      </c>
      <c r="F170" s="143">
        <v>17.995000000000001</v>
      </c>
      <c r="G170" s="108" t="str">
        <f t="shared" si="8"/>
        <v>-</v>
      </c>
      <c r="H170" s="108">
        <f t="shared" si="9"/>
        <v>17.995000000000001</v>
      </c>
      <c r="I170" s="108" t="str">
        <f t="shared" si="10"/>
        <v>-</v>
      </c>
      <c r="J170" s="108" t="str">
        <f t="shared" si="11"/>
        <v>-</v>
      </c>
    </row>
    <row r="171" spans="1:10" ht="21.95" customHeight="1">
      <c r="A171" s="1" t="s">
        <v>14</v>
      </c>
      <c r="B171" s="139"/>
      <c r="C171" s="1" t="s">
        <v>876</v>
      </c>
      <c r="D171" s="50" t="s">
        <v>1249</v>
      </c>
      <c r="E171" s="50"/>
      <c r="F171" s="108">
        <v>17.998000000000001</v>
      </c>
      <c r="G171" s="108" t="str">
        <f t="shared" si="8"/>
        <v>-</v>
      </c>
      <c r="H171" s="108">
        <f t="shared" si="9"/>
        <v>17.998000000000001</v>
      </c>
      <c r="I171" s="108" t="str">
        <f t="shared" si="10"/>
        <v>-</v>
      </c>
      <c r="J171" s="108" t="str">
        <f t="shared" si="11"/>
        <v>-</v>
      </c>
    </row>
    <row r="172" spans="1:10" ht="21.95" customHeight="1">
      <c r="A172" s="1" t="s">
        <v>14</v>
      </c>
      <c r="B172" s="139"/>
      <c r="C172" s="50" t="s">
        <v>854</v>
      </c>
      <c r="D172" s="50" t="s">
        <v>1343</v>
      </c>
      <c r="E172" s="52"/>
      <c r="F172" s="143">
        <v>17.998999999999999</v>
      </c>
      <c r="G172" s="108" t="str">
        <f t="shared" si="8"/>
        <v>-</v>
      </c>
      <c r="H172" s="108">
        <f t="shared" si="9"/>
        <v>17.998999999999999</v>
      </c>
      <c r="I172" s="108" t="str">
        <f t="shared" si="10"/>
        <v>-</v>
      </c>
      <c r="J172" s="108" t="str">
        <f t="shared" si="11"/>
        <v>-</v>
      </c>
    </row>
    <row r="173" spans="1:10" ht="21.95" customHeight="1">
      <c r="A173" s="1" t="s">
        <v>14</v>
      </c>
      <c r="B173" s="139"/>
      <c r="C173" s="53" t="s">
        <v>550</v>
      </c>
      <c r="D173" s="53" t="s">
        <v>551</v>
      </c>
      <c r="E173" s="53"/>
      <c r="F173" s="108">
        <v>18.001999999999999</v>
      </c>
      <c r="G173" s="108" t="str">
        <f t="shared" si="8"/>
        <v>-</v>
      </c>
      <c r="H173" s="108">
        <f t="shared" si="9"/>
        <v>18.001999999999999</v>
      </c>
      <c r="I173" s="108" t="str">
        <f t="shared" si="10"/>
        <v>-</v>
      </c>
      <c r="J173" s="108" t="str">
        <f t="shared" si="11"/>
        <v>-</v>
      </c>
    </row>
    <row r="174" spans="1:10" ht="21.95" customHeight="1">
      <c r="A174" s="1" t="s">
        <v>14</v>
      </c>
      <c r="B174" s="139"/>
      <c r="C174" s="1" t="s">
        <v>1491</v>
      </c>
      <c r="D174" s="50" t="s">
        <v>1051</v>
      </c>
      <c r="E174" s="50" t="s">
        <v>53</v>
      </c>
      <c r="F174" s="108">
        <v>18.004999999999999</v>
      </c>
      <c r="G174" s="108" t="str">
        <f t="shared" si="8"/>
        <v>-</v>
      </c>
      <c r="H174" s="108">
        <f t="shared" si="9"/>
        <v>18.004999999999999</v>
      </c>
      <c r="I174" s="108" t="str">
        <f t="shared" si="10"/>
        <v>-</v>
      </c>
      <c r="J174" s="108" t="str">
        <f t="shared" si="11"/>
        <v>-</v>
      </c>
    </row>
    <row r="175" spans="1:10" ht="21.95" customHeight="1">
      <c r="A175" s="1" t="s">
        <v>14</v>
      </c>
      <c r="B175" s="139"/>
      <c r="C175" s="1" t="s">
        <v>383</v>
      </c>
      <c r="D175" s="50" t="s">
        <v>1006</v>
      </c>
      <c r="E175" s="50" t="s">
        <v>53</v>
      </c>
      <c r="F175" s="143">
        <v>18.012</v>
      </c>
      <c r="G175" s="108" t="str">
        <f t="shared" si="8"/>
        <v>-</v>
      </c>
      <c r="H175" s="108">
        <f t="shared" si="9"/>
        <v>18.012</v>
      </c>
      <c r="I175" s="108" t="str">
        <f t="shared" si="10"/>
        <v>-</v>
      </c>
      <c r="J175" s="108" t="str">
        <f t="shared" si="11"/>
        <v>-</v>
      </c>
    </row>
    <row r="176" spans="1:10" ht="21.95" customHeight="1">
      <c r="A176" s="1" t="s">
        <v>14</v>
      </c>
      <c r="B176" s="139"/>
      <c r="C176" s="1" t="s">
        <v>840</v>
      </c>
      <c r="D176" s="50" t="s">
        <v>138</v>
      </c>
      <c r="E176" s="50" t="s">
        <v>53</v>
      </c>
      <c r="F176" s="108">
        <v>18.016999999999999</v>
      </c>
      <c r="G176" s="108" t="str">
        <f t="shared" si="8"/>
        <v>-</v>
      </c>
      <c r="H176" s="108">
        <f t="shared" si="9"/>
        <v>18.016999999999999</v>
      </c>
      <c r="I176" s="108" t="str">
        <f t="shared" si="10"/>
        <v>-</v>
      </c>
      <c r="J176" s="108" t="str">
        <f t="shared" si="11"/>
        <v>-</v>
      </c>
    </row>
    <row r="177" spans="1:10" ht="21.95" customHeight="1">
      <c r="A177" s="1" t="s">
        <v>14</v>
      </c>
      <c r="B177" s="139"/>
      <c r="C177" s="1" t="s">
        <v>720</v>
      </c>
      <c r="D177" s="50" t="s">
        <v>1023</v>
      </c>
      <c r="E177" s="50" t="s">
        <v>53</v>
      </c>
      <c r="F177" s="108">
        <v>18.018000000000001</v>
      </c>
      <c r="G177" s="108" t="str">
        <f t="shared" si="8"/>
        <v>-</v>
      </c>
      <c r="H177" s="108">
        <f t="shared" si="9"/>
        <v>18.018000000000001</v>
      </c>
      <c r="I177" s="108" t="str">
        <f t="shared" si="10"/>
        <v>-</v>
      </c>
      <c r="J177" s="108" t="str">
        <f t="shared" si="11"/>
        <v>-</v>
      </c>
    </row>
    <row r="178" spans="1:10" ht="21.95" customHeight="1">
      <c r="A178" s="1" t="s">
        <v>14</v>
      </c>
      <c r="B178" s="139"/>
      <c r="C178" s="1" t="s">
        <v>525</v>
      </c>
      <c r="D178" s="50" t="s">
        <v>523</v>
      </c>
      <c r="E178" s="37"/>
      <c r="F178" s="142">
        <v>18.024999999999999</v>
      </c>
      <c r="G178" s="108" t="str">
        <f t="shared" si="8"/>
        <v>-</v>
      </c>
      <c r="H178" s="108">
        <f t="shared" si="9"/>
        <v>18.024999999999999</v>
      </c>
      <c r="I178" s="108" t="str">
        <f t="shared" si="10"/>
        <v>-</v>
      </c>
      <c r="J178" s="108" t="str">
        <f t="shared" si="11"/>
        <v>-</v>
      </c>
    </row>
    <row r="179" spans="1:10" ht="21.95" customHeight="1">
      <c r="A179" s="1" t="s">
        <v>14</v>
      </c>
      <c r="B179" s="139"/>
      <c r="C179" s="1" t="s">
        <v>868</v>
      </c>
      <c r="D179" s="50" t="s">
        <v>208</v>
      </c>
      <c r="E179" s="50"/>
      <c r="F179" s="108">
        <v>18.026</v>
      </c>
      <c r="G179" s="108" t="str">
        <f t="shared" si="8"/>
        <v>-</v>
      </c>
      <c r="H179" s="108">
        <f t="shared" si="9"/>
        <v>18.026</v>
      </c>
      <c r="I179" s="108" t="str">
        <f t="shared" si="10"/>
        <v>-</v>
      </c>
      <c r="J179" s="108" t="str">
        <f t="shared" si="11"/>
        <v>-</v>
      </c>
    </row>
    <row r="180" spans="1:10" ht="21.95" customHeight="1">
      <c r="A180" s="1" t="s">
        <v>14</v>
      </c>
      <c r="B180" s="139"/>
      <c r="C180" s="53" t="s">
        <v>464</v>
      </c>
      <c r="D180" s="53" t="s">
        <v>577</v>
      </c>
      <c r="E180" s="53"/>
      <c r="F180" s="108">
        <v>18.026</v>
      </c>
      <c r="G180" s="108" t="str">
        <f t="shared" si="8"/>
        <v>-</v>
      </c>
      <c r="H180" s="108">
        <f t="shared" si="9"/>
        <v>18.026</v>
      </c>
      <c r="I180" s="108" t="str">
        <f t="shared" si="10"/>
        <v>-</v>
      </c>
      <c r="J180" s="108" t="str">
        <f t="shared" si="11"/>
        <v>-</v>
      </c>
    </row>
    <row r="181" spans="1:10" ht="21.95" customHeight="1">
      <c r="A181" s="1" t="s">
        <v>14</v>
      </c>
      <c r="B181" s="139"/>
      <c r="C181" s="1" t="s">
        <v>369</v>
      </c>
      <c r="D181" s="50" t="s">
        <v>1057</v>
      </c>
      <c r="E181" s="50" t="s">
        <v>53</v>
      </c>
      <c r="F181" s="142">
        <v>18.027000000000001</v>
      </c>
      <c r="G181" s="108" t="str">
        <f t="shared" si="8"/>
        <v>-</v>
      </c>
      <c r="H181" s="108">
        <f t="shared" si="9"/>
        <v>18.027000000000001</v>
      </c>
      <c r="I181" s="108" t="str">
        <f t="shared" si="10"/>
        <v>-</v>
      </c>
      <c r="J181" s="108" t="str">
        <f t="shared" si="11"/>
        <v>-</v>
      </c>
    </row>
    <row r="182" spans="1:10" ht="21.95" customHeight="1">
      <c r="A182" s="1" t="s">
        <v>14</v>
      </c>
      <c r="B182" s="139"/>
      <c r="C182" s="1" t="s">
        <v>685</v>
      </c>
      <c r="D182" s="50" t="s">
        <v>216</v>
      </c>
      <c r="E182" s="50" t="s">
        <v>53</v>
      </c>
      <c r="F182" s="108">
        <v>18.027999999999999</v>
      </c>
      <c r="G182" s="108" t="str">
        <f t="shared" si="8"/>
        <v>-</v>
      </c>
      <c r="H182" s="108">
        <f t="shared" si="9"/>
        <v>18.027999999999999</v>
      </c>
      <c r="I182" s="108" t="str">
        <f t="shared" si="10"/>
        <v>-</v>
      </c>
      <c r="J182" s="108" t="str">
        <f t="shared" si="11"/>
        <v>-</v>
      </c>
    </row>
    <row r="183" spans="1:10" ht="21.95" customHeight="1">
      <c r="A183" s="1" t="s">
        <v>14</v>
      </c>
      <c r="B183" s="139"/>
      <c r="C183" s="1" t="s">
        <v>389</v>
      </c>
      <c r="D183" s="50" t="s">
        <v>1172</v>
      </c>
      <c r="E183" s="50" t="s">
        <v>53</v>
      </c>
      <c r="F183" s="108">
        <v>18.032</v>
      </c>
      <c r="G183" s="108" t="str">
        <f t="shared" si="8"/>
        <v>-</v>
      </c>
      <c r="H183" s="108">
        <f t="shared" si="9"/>
        <v>18.032</v>
      </c>
      <c r="I183" s="108" t="str">
        <f t="shared" si="10"/>
        <v>-</v>
      </c>
      <c r="J183" s="108" t="str">
        <f t="shared" si="11"/>
        <v>-</v>
      </c>
    </row>
    <row r="184" spans="1:10" ht="21.95" customHeight="1">
      <c r="A184" s="1" t="s">
        <v>14</v>
      </c>
      <c r="B184" s="139"/>
      <c r="C184" s="53" t="s">
        <v>464</v>
      </c>
      <c r="D184" s="53" t="s">
        <v>465</v>
      </c>
      <c r="E184" s="53"/>
      <c r="F184" s="108">
        <v>18.044</v>
      </c>
      <c r="G184" s="108" t="str">
        <f t="shared" si="8"/>
        <v>-</v>
      </c>
      <c r="H184" s="108">
        <f t="shared" si="9"/>
        <v>18.044</v>
      </c>
      <c r="I184" s="108" t="str">
        <f t="shared" si="10"/>
        <v>-</v>
      </c>
      <c r="J184" s="108" t="str">
        <f t="shared" si="11"/>
        <v>-</v>
      </c>
    </row>
    <row r="185" spans="1:10" ht="21.95" customHeight="1">
      <c r="A185" s="1" t="s">
        <v>14</v>
      </c>
      <c r="B185" s="139"/>
      <c r="C185" s="53" t="s">
        <v>458</v>
      </c>
      <c r="D185" s="53" t="s">
        <v>560</v>
      </c>
      <c r="E185" s="53"/>
      <c r="F185" s="108">
        <v>18.045000000000002</v>
      </c>
      <c r="G185" s="108" t="str">
        <f t="shared" si="8"/>
        <v>-</v>
      </c>
      <c r="H185" s="108">
        <f t="shared" si="9"/>
        <v>18.045000000000002</v>
      </c>
      <c r="I185" s="108" t="str">
        <f t="shared" si="10"/>
        <v>-</v>
      </c>
      <c r="J185" s="108" t="str">
        <f t="shared" si="11"/>
        <v>-</v>
      </c>
    </row>
    <row r="186" spans="1:10" ht="21.95" customHeight="1">
      <c r="A186" s="1" t="s">
        <v>14</v>
      </c>
      <c r="B186" s="139"/>
      <c r="C186" s="53" t="s">
        <v>40</v>
      </c>
      <c r="D186" s="53" t="s">
        <v>314</v>
      </c>
      <c r="E186" s="52" t="s">
        <v>29</v>
      </c>
      <c r="F186" s="142">
        <v>18.045999999999999</v>
      </c>
      <c r="G186" s="108" t="str">
        <f t="shared" si="8"/>
        <v>-</v>
      </c>
      <c r="H186" s="108">
        <f t="shared" si="9"/>
        <v>18.045999999999999</v>
      </c>
      <c r="I186" s="108" t="str">
        <f t="shared" si="10"/>
        <v>-</v>
      </c>
      <c r="J186" s="108" t="str">
        <f t="shared" si="11"/>
        <v>-</v>
      </c>
    </row>
    <row r="187" spans="1:10" ht="21.95" customHeight="1">
      <c r="A187" s="1" t="s">
        <v>14</v>
      </c>
      <c r="B187" s="139"/>
      <c r="C187" s="50" t="s">
        <v>919</v>
      </c>
      <c r="D187" s="50" t="s">
        <v>1301</v>
      </c>
      <c r="E187" s="52"/>
      <c r="F187" s="142">
        <v>18.055</v>
      </c>
      <c r="G187" s="108" t="str">
        <f t="shared" si="8"/>
        <v>-</v>
      </c>
      <c r="H187" s="108">
        <f t="shared" si="9"/>
        <v>18.055</v>
      </c>
      <c r="I187" s="108" t="str">
        <f t="shared" si="10"/>
        <v>-</v>
      </c>
      <c r="J187" s="108" t="str">
        <f t="shared" si="11"/>
        <v>-</v>
      </c>
    </row>
    <row r="188" spans="1:10" ht="21.95" customHeight="1">
      <c r="A188" s="1" t="s">
        <v>14</v>
      </c>
      <c r="B188" s="139"/>
      <c r="C188" s="1" t="s">
        <v>793</v>
      </c>
      <c r="D188" s="50" t="s">
        <v>1114</v>
      </c>
      <c r="E188" s="50" t="s">
        <v>53</v>
      </c>
      <c r="F188" s="142">
        <v>18.065000000000001</v>
      </c>
      <c r="G188" s="108" t="str">
        <f t="shared" si="8"/>
        <v>-</v>
      </c>
      <c r="H188" s="108">
        <f t="shared" si="9"/>
        <v>18.065000000000001</v>
      </c>
      <c r="I188" s="108" t="str">
        <f t="shared" si="10"/>
        <v>-</v>
      </c>
      <c r="J188" s="108" t="str">
        <f t="shared" si="11"/>
        <v>-</v>
      </c>
    </row>
    <row r="189" spans="1:10" ht="21.95" customHeight="1">
      <c r="A189" s="1" t="s">
        <v>14</v>
      </c>
      <c r="B189" s="139"/>
      <c r="C189" s="53" t="s">
        <v>445</v>
      </c>
      <c r="D189" s="53" t="s">
        <v>446</v>
      </c>
      <c r="E189" s="52" t="s">
        <v>29</v>
      </c>
      <c r="F189" s="142">
        <v>18.073</v>
      </c>
      <c r="G189" s="108" t="str">
        <f t="shared" si="8"/>
        <v>-</v>
      </c>
      <c r="H189" s="108">
        <f t="shared" si="9"/>
        <v>18.073</v>
      </c>
      <c r="I189" s="108" t="str">
        <f t="shared" si="10"/>
        <v>-</v>
      </c>
      <c r="J189" s="108" t="str">
        <f t="shared" si="11"/>
        <v>-</v>
      </c>
    </row>
    <row r="190" spans="1:10" ht="21.95" customHeight="1">
      <c r="A190" s="1" t="s">
        <v>14</v>
      </c>
      <c r="B190" s="144"/>
      <c r="C190" s="53" t="s">
        <v>372</v>
      </c>
      <c r="D190" s="53" t="s">
        <v>371</v>
      </c>
      <c r="E190" s="52" t="s">
        <v>29</v>
      </c>
      <c r="F190" s="142">
        <v>18.079000000000001</v>
      </c>
      <c r="G190" s="108" t="str">
        <f t="shared" si="8"/>
        <v>-</v>
      </c>
      <c r="H190" s="108">
        <f t="shared" si="9"/>
        <v>18.079000000000001</v>
      </c>
      <c r="I190" s="108" t="str">
        <f t="shared" si="10"/>
        <v>-</v>
      </c>
      <c r="J190" s="108" t="str">
        <f t="shared" si="11"/>
        <v>-</v>
      </c>
    </row>
    <row r="191" spans="1:10" ht="21.95" customHeight="1">
      <c r="A191" s="1" t="s">
        <v>14</v>
      </c>
      <c r="B191" s="139"/>
      <c r="C191" s="53" t="s">
        <v>408</v>
      </c>
      <c r="D191" s="53" t="s">
        <v>409</v>
      </c>
      <c r="E191" s="52" t="s">
        <v>29</v>
      </c>
      <c r="F191" s="142">
        <v>18.082000000000001</v>
      </c>
      <c r="G191" s="108" t="str">
        <f t="shared" si="8"/>
        <v>-</v>
      </c>
      <c r="H191" s="108">
        <f t="shared" si="9"/>
        <v>18.082000000000001</v>
      </c>
      <c r="I191" s="108" t="str">
        <f t="shared" si="10"/>
        <v>-</v>
      </c>
      <c r="J191" s="108" t="str">
        <f t="shared" si="11"/>
        <v>-</v>
      </c>
    </row>
    <row r="192" spans="1:10" ht="21.95" customHeight="1">
      <c r="A192" s="1" t="s">
        <v>14</v>
      </c>
      <c r="B192" s="139"/>
      <c r="C192" s="1" t="s">
        <v>846</v>
      </c>
      <c r="D192" s="50" t="s">
        <v>1202</v>
      </c>
      <c r="E192" s="37"/>
      <c r="F192" s="142">
        <v>18.084</v>
      </c>
      <c r="G192" s="108" t="str">
        <f t="shared" si="8"/>
        <v>-</v>
      </c>
      <c r="H192" s="108">
        <f t="shared" si="9"/>
        <v>18.084</v>
      </c>
      <c r="I192" s="108" t="str">
        <f t="shared" si="10"/>
        <v>-</v>
      </c>
      <c r="J192" s="108" t="str">
        <f t="shared" si="11"/>
        <v>-</v>
      </c>
    </row>
    <row r="193" spans="1:10" ht="21.95" customHeight="1">
      <c r="A193" s="1" t="s">
        <v>14</v>
      </c>
      <c r="B193" s="139"/>
      <c r="C193" s="1" t="s">
        <v>860</v>
      </c>
      <c r="D193" s="50" t="s">
        <v>1222</v>
      </c>
      <c r="E193" s="50" t="s">
        <v>53</v>
      </c>
      <c r="F193" s="143">
        <v>18.085999999999999</v>
      </c>
      <c r="G193" s="108" t="str">
        <f t="shared" si="8"/>
        <v>-</v>
      </c>
      <c r="H193" s="108">
        <f t="shared" si="9"/>
        <v>18.085999999999999</v>
      </c>
      <c r="I193" s="108" t="str">
        <f t="shared" si="10"/>
        <v>-</v>
      </c>
      <c r="J193" s="108" t="str">
        <f t="shared" si="11"/>
        <v>-</v>
      </c>
    </row>
    <row r="194" spans="1:10" ht="21.95" customHeight="1">
      <c r="A194" s="1" t="s">
        <v>14</v>
      </c>
      <c r="B194" s="139"/>
      <c r="C194" s="1" t="s">
        <v>724</v>
      </c>
      <c r="D194" s="50" t="s">
        <v>1126</v>
      </c>
      <c r="E194" s="50"/>
      <c r="F194" s="142">
        <v>18.087</v>
      </c>
      <c r="G194" s="108" t="str">
        <f t="shared" si="8"/>
        <v>-</v>
      </c>
      <c r="H194" s="108">
        <f t="shared" si="9"/>
        <v>18.087</v>
      </c>
      <c r="I194" s="108" t="str">
        <f t="shared" si="10"/>
        <v>-</v>
      </c>
      <c r="J194" s="108" t="str">
        <f t="shared" si="11"/>
        <v>-</v>
      </c>
    </row>
    <row r="195" spans="1:10" ht="21.95" customHeight="1">
      <c r="A195" s="1" t="s">
        <v>14</v>
      </c>
      <c r="B195" s="139"/>
      <c r="C195" s="53" t="s">
        <v>356</v>
      </c>
      <c r="D195" s="53" t="s">
        <v>593</v>
      </c>
      <c r="E195" s="53" t="s">
        <v>29</v>
      </c>
      <c r="F195" s="108">
        <v>18.088999999999999</v>
      </c>
      <c r="G195" s="108" t="str">
        <f t="shared" si="8"/>
        <v>-</v>
      </c>
      <c r="H195" s="108">
        <f t="shared" si="9"/>
        <v>18.088999999999999</v>
      </c>
      <c r="I195" s="108" t="str">
        <f t="shared" si="10"/>
        <v>-</v>
      </c>
      <c r="J195" s="108" t="str">
        <f t="shared" si="11"/>
        <v>-</v>
      </c>
    </row>
    <row r="196" spans="1:10" ht="21.95" customHeight="1">
      <c r="A196" s="1" t="s">
        <v>14</v>
      </c>
      <c r="B196" s="139"/>
      <c r="C196" s="53" t="s">
        <v>535</v>
      </c>
      <c r="D196" s="53" t="s">
        <v>579</v>
      </c>
      <c r="E196" s="53" t="s">
        <v>29</v>
      </c>
      <c r="F196" s="108">
        <v>18.091000000000001</v>
      </c>
      <c r="G196" s="108" t="str">
        <f t="shared" si="8"/>
        <v>-</v>
      </c>
      <c r="H196" s="108">
        <f t="shared" si="9"/>
        <v>18.091000000000001</v>
      </c>
      <c r="I196" s="108" t="str">
        <f t="shared" si="10"/>
        <v>-</v>
      </c>
      <c r="J196" s="108" t="str">
        <f t="shared" si="11"/>
        <v>-</v>
      </c>
    </row>
    <row r="197" spans="1:10" ht="21.95" customHeight="1">
      <c r="A197" s="1" t="s">
        <v>14</v>
      </c>
      <c r="B197" s="139"/>
      <c r="C197" s="1" t="s">
        <v>676</v>
      </c>
      <c r="D197" s="50" t="s">
        <v>1067</v>
      </c>
      <c r="E197" s="50" t="s">
        <v>53</v>
      </c>
      <c r="F197" s="108">
        <v>18.093</v>
      </c>
      <c r="G197" s="108" t="str">
        <f t="shared" si="8"/>
        <v>-</v>
      </c>
      <c r="H197" s="108">
        <f t="shared" si="9"/>
        <v>18.093</v>
      </c>
      <c r="I197" s="108" t="str">
        <f t="shared" si="10"/>
        <v>-</v>
      </c>
      <c r="J197" s="108" t="str">
        <f t="shared" si="11"/>
        <v>-</v>
      </c>
    </row>
    <row r="198" spans="1:10" ht="21.95" customHeight="1">
      <c r="A198" s="1" t="s">
        <v>14</v>
      </c>
      <c r="B198" s="139"/>
      <c r="C198" s="1" t="s">
        <v>396</v>
      </c>
      <c r="D198" s="50" t="s">
        <v>1149</v>
      </c>
      <c r="E198" s="50" t="s">
        <v>53</v>
      </c>
      <c r="F198" s="108">
        <v>18.099</v>
      </c>
      <c r="G198" s="108" t="str">
        <f t="shared" ref="G198:G261" si="12">IF(F198&lt;H$1,F198,IF(F198&gt;=H$1,"-"))</f>
        <v>-</v>
      </c>
      <c r="H198" s="108">
        <f t="shared" ref="H198:H261" si="13">IF(F198&lt;H$1,"-",IF(F198&lt;I$1,F198,IF(F198&gt;=I$1,"-")))</f>
        <v>18.099</v>
      </c>
      <c r="I198" s="108" t="str">
        <f t="shared" ref="I198:I261" si="14">IF(F198&lt;I$1,"-",IF(F198&gt;=J$1,"-",IF(F198&gt;=I$1,F198)))</f>
        <v>-</v>
      </c>
      <c r="J198" s="108" t="str">
        <f t="shared" ref="J198:J261" si="15">IF(F198&gt;=J$1,F198,IF(F198&lt;J$1,"-"))</f>
        <v>-</v>
      </c>
    </row>
    <row r="199" spans="1:10" ht="21.95" customHeight="1">
      <c r="A199" s="1" t="s">
        <v>14</v>
      </c>
      <c r="B199" s="144"/>
      <c r="C199" s="1" t="s">
        <v>808</v>
      </c>
      <c r="D199" s="50" t="s">
        <v>1265</v>
      </c>
      <c r="E199" s="52"/>
      <c r="F199" s="108">
        <v>18.103000000000002</v>
      </c>
      <c r="G199" s="108" t="str">
        <f t="shared" si="12"/>
        <v>-</v>
      </c>
      <c r="H199" s="108">
        <f t="shared" si="13"/>
        <v>18.103000000000002</v>
      </c>
      <c r="I199" s="108" t="str">
        <f t="shared" si="14"/>
        <v>-</v>
      </c>
      <c r="J199" s="108" t="str">
        <f t="shared" si="15"/>
        <v>-</v>
      </c>
    </row>
    <row r="200" spans="1:10" ht="21.95" customHeight="1">
      <c r="A200" s="1" t="s">
        <v>14</v>
      </c>
      <c r="B200" s="139"/>
      <c r="C200" s="1" t="s">
        <v>715</v>
      </c>
      <c r="D200" s="50" t="s">
        <v>1017</v>
      </c>
      <c r="E200" s="50" t="s">
        <v>53</v>
      </c>
      <c r="F200" s="142">
        <v>18.106999999999999</v>
      </c>
      <c r="G200" s="108" t="str">
        <f t="shared" si="12"/>
        <v>-</v>
      </c>
      <c r="H200" s="108">
        <f t="shared" si="13"/>
        <v>18.106999999999999</v>
      </c>
      <c r="I200" s="108" t="str">
        <f t="shared" si="14"/>
        <v>-</v>
      </c>
      <c r="J200" s="108" t="str">
        <f t="shared" si="15"/>
        <v>-</v>
      </c>
    </row>
    <row r="201" spans="1:10" ht="21.95" customHeight="1">
      <c r="A201" s="1" t="s">
        <v>14</v>
      </c>
      <c r="B201" s="144"/>
      <c r="C201" s="53" t="s">
        <v>50</v>
      </c>
      <c r="D201" s="53" t="s">
        <v>548</v>
      </c>
      <c r="E201" s="53"/>
      <c r="F201" s="108">
        <v>18.11</v>
      </c>
      <c r="G201" s="108" t="str">
        <f t="shared" si="12"/>
        <v>-</v>
      </c>
      <c r="H201" s="108">
        <f t="shared" si="13"/>
        <v>18.11</v>
      </c>
      <c r="I201" s="108" t="str">
        <f t="shared" si="14"/>
        <v>-</v>
      </c>
      <c r="J201" s="108" t="str">
        <f t="shared" si="15"/>
        <v>-</v>
      </c>
    </row>
    <row r="202" spans="1:10" ht="21.95" customHeight="1">
      <c r="A202" s="1" t="s">
        <v>14</v>
      </c>
      <c r="B202" s="139"/>
      <c r="C202" s="1" t="s">
        <v>321</v>
      </c>
      <c r="D202" s="50" t="s">
        <v>1145</v>
      </c>
      <c r="E202" s="50" t="s">
        <v>24</v>
      </c>
      <c r="F202" s="143">
        <v>18.111000000000001</v>
      </c>
      <c r="G202" s="108" t="str">
        <f t="shared" si="12"/>
        <v>-</v>
      </c>
      <c r="H202" s="108">
        <f t="shared" si="13"/>
        <v>18.111000000000001</v>
      </c>
      <c r="I202" s="108" t="str">
        <f t="shared" si="14"/>
        <v>-</v>
      </c>
      <c r="J202" s="108" t="str">
        <f t="shared" si="15"/>
        <v>-</v>
      </c>
    </row>
    <row r="203" spans="1:10" ht="21.95" customHeight="1">
      <c r="A203" s="1" t="s">
        <v>14</v>
      </c>
      <c r="B203" s="139"/>
      <c r="C203" s="53" t="s">
        <v>389</v>
      </c>
      <c r="D203" s="53" t="s">
        <v>390</v>
      </c>
      <c r="E203" s="52" t="s">
        <v>29</v>
      </c>
      <c r="F203" s="142">
        <v>18.114999999999998</v>
      </c>
      <c r="G203" s="108" t="str">
        <f t="shared" si="12"/>
        <v>-</v>
      </c>
      <c r="H203" s="108">
        <f t="shared" si="13"/>
        <v>18.114999999999998</v>
      </c>
      <c r="I203" s="108" t="str">
        <f t="shared" si="14"/>
        <v>-</v>
      </c>
      <c r="J203" s="108" t="str">
        <f t="shared" si="15"/>
        <v>-</v>
      </c>
    </row>
    <row r="204" spans="1:10" ht="21.95" customHeight="1">
      <c r="A204" s="1" t="s">
        <v>14</v>
      </c>
      <c r="B204" s="139"/>
      <c r="C204" s="53" t="s">
        <v>293</v>
      </c>
      <c r="D204" s="53" t="s">
        <v>294</v>
      </c>
      <c r="E204" s="52" t="s">
        <v>29</v>
      </c>
      <c r="F204" s="142">
        <v>18.117000000000001</v>
      </c>
      <c r="G204" s="108" t="str">
        <f t="shared" si="12"/>
        <v>-</v>
      </c>
      <c r="H204" s="108">
        <f t="shared" si="13"/>
        <v>18.117000000000001</v>
      </c>
      <c r="I204" s="108" t="str">
        <f t="shared" si="14"/>
        <v>-</v>
      </c>
      <c r="J204" s="108" t="str">
        <f t="shared" si="15"/>
        <v>-</v>
      </c>
    </row>
    <row r="205" spans="1:10" ht="21.95" customHeight="1">
      <c r="A205" s="1" t="s">
        <v>14</v>
      </c>
      <c r="B205" s="139"/>
      <c r="C205" s="53" t="s">
        <v>310</v>
      </c>
      <c r="D205" s="53" t="s">
        <v>311</v>
      </c>
      <c r="E205" s="52"/>
      <c r="F205" s="142">
        <v>18.119</v>
      </c>
      <c r="G205" s="108" t="str">
        <f t="shared" si="12"/>
        <v>-</v>
      </c>
      <c r="H205" s="108">
        <f t="shared" si="13"/>
        <v>18.119</v>
      </c>
      <c r="I205" s="108" t="str">
        <f t="shared" si="14"/>
        <v>-</v>
      </c>
      <c r="J205" s="108" t="str">
        <f t="shared" si="15"/>
        <v>-</v>
      </c>
    </row>
    <row r="206" spans="1:10" ht="21.95" customHeight="1">
      <c r="A206" s="1" t="s">
        <v>14</v>
      </c>
      <c r="B206" s="144"/>
      <c r="C206" s="53" t="s">
        <v>653</v>
      </c>
      <c r="D206" s="53" t="s">
        <v>654</v>
      </c>
      <c r="E206" s="53" t="s">
        <v>29</v>
      </c>
      <c r="F206" s="108">
        <v>18.119</v>
      </c>
      <c r="G206" s="108" t="str">
        <f t="shared" si="12"/>
        <v>-</v>
      </c>
      <c r="H206" s="108">
        <f t="shared" si="13"/>
        <v>18.119</v>
      </c>
      <c r="I206" s="108" t="str">
        <f t="shared" si="14"/>
        <v>-</v>
      </c>
      <c r="J206" s="108" t="str">
        <f t="shared" si="15"/>
        <v>-</v>
      </c>
    </row>
    <row r="207" spans="1:10" ht="21.95" customHeight="1">
      <c r="A207" s="1" t="s">
        <v>14</v>
      </c>
      <c r="B207" s="139"/>
      <c r="C207" s="50" t="s">
        <v>944</v>
      </c>
      <c r="D207" s="50" t="s">
        <v>1338</v>
      </c>
      <c r="E207" s="52"/>
      <c r="F207" s="143">
        <v>18.123999999999999</v>
      </c>
      <c r="G207" s="108" t="str">
        <f t="shared" si="12"/>
        <v>-</v>
      </c>
      <c r="H207" s="108">
        <f t="shared" si="13"/>
        <v>18.123999999999999</v>
      </c>
      <c r="I207" s="108" t="str">
        <f t="shared" si="14"/>
        <v>-</v>
      </c>
      <c r="J207" s="108" t="str">
        <f t="shared" si="15"/>
        <v>-</v>
      </c>
    </row>
    <row r="208" spans="1:10" ht="21.95" customHeight="1">
      <c r="A208" s="1" t="s">
        <v>14</v>
      </c>
      <c r="B208" s="139"/>
      <c r="C208" s="1" t="s">
        <v>705</v>
      </c>
      <c r="D208" s="50" t="s">
        <v>1151</v>
      </c>
      <c r="E208" s="50" t="s">
        <v>53</v>
      </c>
      <c r="F208" s="108">
        <v>18.125</v>
      </c>
      <c r="G208" s="108" t="str">
        <f t="shared" si="12"/>
        <v>-</v>
      </c>
      <c r="H208" s="108">
        <f t="shared" si="13"/>
        <v>18.125</v>
      </c>
      <c r="I208" s="108" t="str">
        <f t="shared" si="14"/>
        <v>-</v>
      </c>
      <c r="J208" s="108" t="str">
        <f t="shared" si="15"/>
        <v>-</v>
      </c>
    </row>
    <row r="209" spans="1:11" ht="21.95" customHeight="1">
      <c r="A209" s="1" t="s">
        <v>14</v>
      </c>
      <c r="B209" s="139"/>
      <c r="C209" s="1" t="s">
        <v>854</v>
      </c>
      <c r="D209" s="50" t="s">
        <v>1216</v>
      </c>
      <c r="E209" s="50"/>
      <c r="F209" s="143">
        <v>18.13</v>
      </c>
      <c r="G209" s="108" t="str">
        <f t="shared" si="12"/>
        <v>-</v>
      </c>
      <c r="H209" s="108">
        <f t="shared" si="13"/>
        <v>18.13</v>
      </c>
      <c r="I209" s="108" t="str">
        <f t="shared" si="14"/>
        <v>-</v>
      </c>
      <c r="J209" s="108" t="str">
        <f t="shared" si="15"/>
        <v>-</v>
      </c>
    </row>
    <row r="210" spans="1:11" ht="21.95" customHeight="1">
      <c r="A210" s="1" t="s">
        <v>14</v>
      </c>
      <c r="B210" s="139"/>
      <c r="C210" s="50" t="s">
        <v>894</v>
      </c>
      <c r="D210" s="50" t="s">
        <v>1272</v>
      </c>
      <c r="E210" s="50" t="s">
        <v>53</v>
      </c>
      <c r="F210" s="108">
        <v>18.135999999999999</v>
      </c>
      <c r="G210" s="108" t="str">
        <f t="shared" si="12"/>
        <v>-</v>
      </c>
      <c r="H210" s="108">
        <f t="shared" si="13"/>
        <v>18.135999999999999</v>
      </c>
      <c r="I210" s="108" t="str">
        <f t="shared" si="14"/>
        <v>-</v>
      </c>
      <c r="J210" s="108" t="str">
        <f t="shared" si="15"/>
        <v>-</v>
      </c>
    </row>
    <row r="211" spans="1:11" ht="21.95" customHeight="1">
      <c r="A211" s="1" t="s">
        <v>14</v>
      </c>
      <c r="B211" s="139"/>
      <c r="C211" s="53" t="s">
        <v>297</v>
      </c>
      <c r="D211" s="53" t="s">
        <v>298</v>
      </c>
      <c r="E211" s="52" t="s">
        <v>29</v>
      </c>
      <c r="F211" s="142">
        <v>18.145</v>
      </c>
      <c r="G211" s="108" t="str">
        <f t="shared" si="12"/>
        <v>-</v>
      </c>
      <c r="H211" s="108">
        <f t="shared" si="13"/>
        <v>18.145</v>
      </c>
      <c r="I211" s="108" t="str">
        <f t="shared" si="14"/>
        <v>-</v>
      </c>
      <c r="J211" s="108" t="str">
        <f t="shared" si="15"/>
        <v>-</v>
      </c>
    </row>
    <row r="212" spans="1:11" ht="21.95" customHeight="1">
      <c r="A212" s="1" t="s">
        <v>14</v>
      </c>
      <c r="B212" s="144"/>
      <c r="C212" s="53" t="s">
        <v>398</v>
      </c>
      <c r="D212" s="53" t="s">
        <v>399</v>
      </c>
      <c r="E212" s="52" t="s">
        <v>29</v>
      </c>
      <c r="F212" s="142">
        <v>18.154</v>
      </c>
      <c r="G212" s="108" t="str">
        <f t="shared" si="12"/>
        <v>-</v>
      </c>
      <c r="H212" s="108">
        <f t="shared" si="13"/>
        <v>18.154</v>
      </c>
      <c r="I212" s="108" t="str">
        <f t="shared" si="14"/>
        <v>-</v>
      </c>
      <c r="J212" s="108" t="str">
        <f t="shared" si="15"/>
        <v>-</v>
      </c>
    </row>
    <row r="213" spans="1:11" ht="21.95" customHeight="1">
      <c r="A213" s="1" t="s">
        <v>14</v>
      </c>
      <c r="B213" s="139"/>
      <c r="C213" s="53" t="s">
        <v>319</v>
      </c>
      <c r="D213" s="53" t="s">
        <v>620</v>
      </c>
      <c r="E213" s="53" t="s">
        <v>29</v>
      </c>
      <c r="F213" s="108">
        <v>18.158000000000001</v>
      </c>
      <c r="G213" s="108" t="str">
        <f t="shared" si="12"/>
        <v>-</v>
      </c>
      <c r="H213" s="108">
        <f t="shared" si="13"/>
        <v>18.158000000000001</v>
      </c>
      <c r="I213" s="108" t="str">
        <f t="shared" si="14"/>
        <v>-</v>
      </c>
      <c r="J213" s="108" t="str">
        <f t="shared" si="15"/>
        <v>-</v>
      </c>
    </row>
    <row r="214" spans="1:11" ht="21.95" customHeight="1">
      <c r="A214" s="1" t="s">
        <v>14</v>
      </c>
      <c r="B214" s="139"/>
      <c r="C214" s="1" t="s">
        <v>682</v>
      </c>
      <c r="D214" s="50" t="s">
        <v>982</v>
      </c>
      <c r="E214" s="50" t="s">
        <v>53</v>
      </c>
      <c r="F214" s="142">
        <v>18.164999999999999</v>
      </c>
      <c r="G214" s="108" t="str">
        <f t="shared" si="12"/>
        <v>-</v>
      </c>
      <c r="H214" s="108">
        <f t="shared" si="13"/>
        <v>18.164999999999999</v>
      </c>
      <c r="I214" s="108" t="str">
        <f t="shared" si="14"/>
        <v>-</v>
      </c>
      <c r="J214" s="108" t="str">
        <f t="shared" si="15"/>
        <v>-</v>
      </c>
    </row>
    <row r="215" spans="1:11" ht="21.95" customHeight="1">
      <c r="A215" s="1" t="s">
        <v>14</v>
      </c>
      <c r="B215" s="139"/>
      <c r="C215" s="50" t="s">
        <v>946</v>
      </c>
      <c r="D215" s="50" t="s">
        <v>1339</v>
      </c>
      <c r="E215" s="52"/>
      <c r="F215" s="142">
        <v>18.166</v>
      </c>
      <c r="G215" s="108" t="str">
        <f t="shared" si="12"/>
        <v>-</v>
      </c>
      <c r="H215" s="108">
        <f t="shared" si="13"/>
        <v>18.166</v>
      </c>
      <c r="I215" s="108" t="str">
        <f t="shared" si="14"/>
        <v>-</v>
      </c>
      <c r="J215" s="108" t="str">
        <f t="shared" si="15"/>
        <v>-</v>
      </c>
    </row>
    <row r="216" spans="1:11" ht="21.95" customHeight="1">
      <c r="A216" s="1" t="s">
        <v>14</v>
      </c>
      <c r="B216" s="139"/>
      <c r="C216" s="53" t="s">
        <v>526</v>
      </c>
      <c r="D216" s="53" t="s">
        <v>527</v>
      </c>
      <c r="E216" s="53" t="s">
        <v>29</v>
      </c>
      <c r="F216" s="108">
        <v>18.175000000000001</v>
      </c>
      <c r="G216" s="108" t="str">
        <f t="shared" si="12"/>
        <v>-</v>
      </c>
      <c r="H216" s="108">
        <f t="shared" si="13"/>
        <v>18.175000000000001</v>
      </c>
      <c r="I216" s="108" t="str">
        <f t="shared" si="14"/>
        <v>-</v>
      </c>
      <c r="J216" s="108" t="str">
        <f t="shared" si="15"/>
        <v>-</v>
      </c>
    </row>
    <row r="217" spans="1:11" ht="21.95" customHeight="1">
      <c r="A217" s="1" t="s">
        <v>14</v>
      </c>
      <c r="B217" s="139"/>
      <c r="C217" s="1" t="s">
        <v>890</v>
      </c>
      <c r="D217" s="50" t="s">
        <v>1267</v>
      </c>
      <c r="E217" s="50" t="s">
        <v>53</v>
      </c>
      <c r="F217" s="108">
        <v>18.178999999999998</v>
      </c>
      <c r="G217" s="108" t="str">
        <f t="shared" si="12"/>
        <v>-</v>
      </c>
      <c r="H217" s="108">
        <f t="shared" si="13"/>
        <v>18.178999999999998</v>
      </c>
      <c r="I217" s="108" t="str">
        <f t="shared" si="14"/>
        <v>-</v>
      </c>
      <c r="J217" s="108" t="str">
        <f t="shared" si="15"/>
        <v>-</v>
      </c>
    </row>
    <row r="218" spans="1:11" ht="21.95" customHeight="1">
      <c r="A218" s="1" t="s">
        <v>14</v>
      </c>
      <c r="B218" s="139"/>
      <c r="C218" s="53" t="s">
        <v>546</v>
      </c>
      <c r="D218" s="53" t="s">
        <v>547</v>
      </c>
      <c r="E218" s="53" t="s">
        <v>29</v>
      </c>
      <c r="F218" s="108">
        <v>18.183</v>
      </c>
      <c r="G218" s="108" t="str">
        <f t="shared" si="12"/>
        <v>-</v>
      </c>
      <c r="H218" s="108">
        <f t="shared" si="13"/>
        <v>18.183</v>
      </c>
      <c r="I218" s="108" t="str">
        <f t="shared" si="14"/>
        <v>-</v>
      </c>
      <c r="J218" s="108" t="str">
        <f t="shared" si="15"/>
        <v>-</v>
      </c>
    </row>
    <row r="219" spans="1:11" ht="21.95" customHeight="1">
      <c r="A219" s="1" t="s">
        <v>14</v>
      </c>
      <c r="B219" s="139"/>
      <c r="C219" s="1" t="s">
        <v>813</v>
      </c>
      <c r="D219" s="50" t="s">
        <v>1146</v>
      </c>
      <c r="E219" s="50"/>
      <c r="F219" s="108">
        <v>18.187000000000001</v>
      </c>
      <c r="G219" s="108" t="str">
        <f t="shared" si="12"/>
        <v>-</v>
      </c>
      <c r="H219" s="108">
        <f t="shared" si="13"/>
        <v>18.187000000000001</v>
      </c>
      <c r="I219" s="108" t="str">
        <f t="shared" si="14"/>
        <v>-</v>
      </c>
      <c r="J219" s="108" t="str">
        <f t="shared" si="15"/>
        <v>-</v>
      </c>
    </row>
    <row r="220" spans="1:11" ht="21.95" customHeight="1">
      <c r="A220" s="1" t="s">
        <v>14</v>
      </c>
      <c r="B220" s="139"/>
      <c r="C220" s="53" t="s">
        <v>308</v>
      </c>
      <c r="D220" s="53" t="s">
        <v>309</v>
      </c>
      <c r="E220" s="52" t="s">
        <v>29</v>
      </c>
      <c r="F220" s="142">
        <v>18.187999999999999</v>
      </c>
      <c r="G220" s="108" t="str">
        <f t="shared" si="12"/>
        <v>-</v>
      </c>
      <c r="H220" s="108">
        <f t="shared" si="13"/>
        <v>18.187999999999999</v>
      </c>
      <c r="I220" s="108" t="str">
        <f t="shared" si="14"/>
        <v>-</v>
      </c>
      <c r="J220" s="108" t="str">
        <f t="shared" si="15"/>
        <v>-</v>
      </c>
    </row>
    <row r="221" spans="1:11" ht="21.95" customHeight="1">
      <c r="A221" s="1" t="s">
        <v>14</v>
      </c>
      <c r="B221" s="139"/>
      <c r="C221" s="53" t="s">
        <v>476</v>
      </c>
      <c r="D221" s="53" t="s">
        <v>477</v>
      </c>
      <c r="E221" s="53" t="s">
        <v>29</v>
      </c>
      <c r="F221" s="108">
        <v>18.193999999999999</v>
      </c>
      <c r="G221" s="108" t="str">
        <f t="shared" si="12"/>
        <v>-</v>
      </c>
      <c r="H221" s="108">
        <f t="shared" si="13"/>
        <v>18.193999999999999</v>
      </c>
      <c r="I221" s="108" t="str">
        <f t="shared" si="14"/>
        <v>-</v>
      </c>
      <c r="J221" s="108" t="str">
        <f t="shared" si="15"/>
        <v>-</v>
      </c>
    </row>
    <row r="222" spans="1:11" ht="21.95" customHeight="1">
      <c r="A222" s="152" t="s">
        <v>15</v>
      </c>
      <c r="B222" s="153">
        <v>1</v>
      </c>
      <c r="C222" s="154" t="s">
        <v>908</v>
      </c>
      <c r="D222" s="154" t="s">
        <v>1290</v>
      </c>
      <c r="E222" s="157"/>
      <c r="F222" s="155">
        <v>18.202999999999999</v>
      </c>
      <c r="G222" s="155" t="str">
        <f t="shared" si="12"/>
        <v>-</v>
      </c>
      <c r="H222" s="155" t="str">
        <f t="shared" si="13"/>
        <v>-</v>
      </c>
      <c r="I222" s="155">
        <f t="shared" si="14"/>
        <v>18.202999999999999</v>
      </c>
      <c r="J222" s="155" t="str">
        <f t="shared" si="15"/>
        <v>-</v>
      </c>
      <c r="K222" s="87">
        <v>2335.0700000000002</v>
      </c>
    </row>
    <row r="223" spans="1:11" ht="21.95" customHeight="1">
      <c r="A223" s="152" t="s">
        <v>15</v>
      </c>
      <c r="B223" s="153">
        <v>2</v>
      </c>
      <c r="C223" s="152" t="s">
        <v>585</v>
      </c>
      <c r="D223" s="154" t="s">
        <v>1153</v>
      </c>
      <c r="E223" s="154" t="s">
        <v>53</v>
      </c>
      <c r="F223" s="155">
        <v>18.204999999999998</v>
      </c>
      <c r="G223" s="155" t="str">
        <f t="shared" si="12"/>
        <v>-</v>
      </c>
      <c r="H223" s="155" t="str">
        <f t="shared" si="13"/>
        <v>-</v>
      </c>
      <c r="I223" s="155">
        <f t="shared" si="14"/>
        <v>18.204999999999998</v>
      </c>
      <c r="J223" s="155" t="str">
        <f t="shared" si="15"/>
        <v>-</v>
      </c>
      <c r="K223" s="87">
        <v>2030.5</v>
      </c>
    </row>
    <row r="224" spans="1:11" ht="21.95" customHeight="1">
      <c r="A224" s="152" t="s">
        <v>15</v>
      </c>
      <c r="B224" s="153">
        <v>3</v>
      </c>
      <c r="C224" s="156" t="s">
        <v>317</v>
      </c>
      <c r="D224" s="156" t="s">
        <v>580</v>
      </c>
      <c r="E224" s="156" t="s">
        <v>29</v>
      </c>
      <c r="F224" s="155">
        <v>18.207000000000001</v>
      </c>
      <c r="G224" s="155" t="str">
        <f t="shared" si="12"/>
        <v>-</v>
      </c>
      <c r="H224" s="155" t="str">
        <f t="shared" si="13"/>
        <v>-</v>
      </c>
      <c r="I224" s="155">
        <f t="shared" si="14"/>
        <v>18.207000000000001</v>
      </c>
      <c r="J224" s="155" t="str">
        <f t="shared" si="15"/>
        <v>-</v>
      </c>
      <c r="K224" s="87">
        <v>1725.92</v>
      </c>
    </row>
    <row r="225" spans="1:12" ht="21.95" customHeight="1">
      <c r="A225" s="152" t="s">
        <v>15</v>
      </c>
      <c r="B225" s="153">
        <v>4</v>
      </c>
      <c r="C225" s="152" t="s">
        <v>283</v>
      </c>
      <c r="D225" s="154" t="s">
        <v>1093</v>
      </c>
      <c r="E225" s="154" t="s">
        <v>53</v>
      </c>
      <c r="F225" s="159">
        <v>18.209</v>
      </c>
      <c r="G225" s="155" t="str">
        <f t="shared" si="12"/>
        <v>-</v>
      </c>
      <c r="H225" s="155" t="str">
        <f t="shared" si="13"/>
        <v>-</v>
      </c>
      <c r="I225" s="155">
        <f t="shared" si="14"/>
        <v>18.209</v>
      </c>
      <c r="J225" s="155" t="str">
        <f t="shared" si="15"/>
        <v>-</v>
      </c>
      <c r="K225" s="87">
        <v>1421.35</v>
      </c>
    </row>
    <row r="226" spans="1:12" ht="21.95" customHeight="1">
      <c r="A226" s="152" t="s">
        <v>15</v>
      </c>
      <c r="B226" s="153">
        <v>5</v>
      </c>
      <c r="C226" s="156" t="s">
        <v>319</v>
      </c>
      <c r="D226" s="156" t="s">
        <v>452</v>
      </c>
      <c r="E226" s="157" t="s">
        <v>29</v>
      </c>
      <c r="F226" s="158">
        <v>18.21</v>
      </c>
      <c r="G226" s="155" t="str">
        <f t="shared" si="12"/>
        <v>-</v>
      </c>
      <c r="H226" s="155" t="str">
        <f t="shared" si="13"/>
        <v>-</v>
      </c>
      <c r="I226" s="155">
        <f t="shared" si="14"/>
        <v>18.21</v>
      </c>
      <c r="J226" s="155" t="str">
        <f t="shared" si="15"/>
        <v>-</v>
      </c>
      <c r="K226" s="87">
        <v>1116.77</v>
      </c>
    </row>
    <row r="227" spans="1:12" ht="21.95" customHeight="1">
      <c r="A227" s="152" t="s">
        <v>15</v>
      </c>
      <c r="B227" s="162" t="s">
        <v>1661</v>
      </c>
      <c r="C227" s="152" t="s">
        <v>811</v>
      </c>
      <c r="D227" s="154" t="s">
        <v>1143</v>
      </c>
      <c r="E227" s="154" t="s">
        <v>53</v>
      </c>
      <c r="F227" s="158">
        <v>18.212</v>
      </c>
      <c r="G227" s="155" t="str">
        <f t="shared" si="12"/>
        <v>-</v>
      </c>
      <c r="H227" s="155" t="str">
        <f t="shared" si="13"/>
        <v>-</v>
      </c>
      <c r="I227" s="160">
        <f t="shared" si="14"/>
        <v>18.212</v>
      </c>
      <c r="J227" s="155" t="str">
        <f t="shared" si="15"/>
        <v>-</v>
      </c>
      <c r="K227" s="141">
        <v>659.91</v>
      </c>
      <c r="L227" s="87"/>
    </row>
    <row r="228" spans="1:12" ht="21.95" customHeight="1">
      <c r="A228" s="152" t="s">
        <v>15</v>
      </c>
      <c r="B228" s="162" t="s">
        <v>1661</v>
      </c>
      <c r="C228" s="152" t="s">
        <v>763</v>
      </c>
      <c r="D228" s="154" t="s">
        <v>1072</v>
      </c>
      <c r="E228" s="154"/>
      <c r="F228" s="159">
        <v>18.212</v>
      </c>
      <c r="G228" s="155" t="str">
        <f t="shared" si="12"/>
        <v>-</v>
      </c>
      <c r="H228" s="155" t="str">
        <f t="shared" si="13"/>
        <v>-</v>
      </c>
      <c r="I228" s="160">
        <f t="shared" si="14"/>
        <v>18.212</v>
      </c>
      <c r="J228" s="155" t="str">
        <f t="shared" si="15"/>
        <v>-</v>
      </c>
      <c r="K228" s="141">
        <v>659.91</v>
      </c>
      <c r="L228" s="87"/>
    </row>
    <row r="229" spans="1:12" ht="21.95" customHeight="1">
      <c r="A229" s="152" t="s">
        <v>15</v>
      </c>
      <c r="B229" s="163">
        <v>8</v>
      </c>
      <c r="C229" s="154" t="s">
        <v>932</v>
      </c>
      <c r="D229" s="154" t="s">
        <v>1314</v>
      </c>
      <c r="E229" s="157"/>
      <c r="F229" s="159">
        <v>18.221</v>
      </c>
      <c r="G229" s="155" t="str">
        <f t="shared" si="12"/>
        <v>-</v>
      </c>
      <c r="H229" s="155" t="str">
        <f t="shared" si="13"/>
        <v>-</v>
      </c>
      <c r="I229" s="155">
        <f t="shared" si="14"/>
        <v>18.221</v>
      </c>
      <c r="J229" s="155" t="str">
        <f t="shared" si="15"/>
        <v>-</v>
      </c>
      <c r="K229" s="87">
        <v>203.05</v>
      </c>
    </row>
    <row r="230" spans="1:12" ht="21.95" customHeight="1">
      <c r="A230" s="1" t="s">
        <v>15</v>
      </c>
      <c r="B230" s="139"/>
      <c r="C230" s="1" t="s">
        <v>863</v>
      </c>
      <c r="D230" s="50" t="s">
        <v>1231</v>
      </c>
      <c r="E230" s="50" t="s">
        <v>53</v>
      </c>
      <c r="F230" s="108">
        <v>18.225000000000001</v>
      </c>
      <c r="G230" s="108" t="str">
        <f t="shared" si="12"/>
        <v>-</v>
      </c>
      <c r="H230" s="108" t="str">
        <f t="shared" si="13"/>
        <v>-</v>
      </c>
      <c r="I230" s="108">
        <f t="shared" si="14"/>
        <v>18.225000000000001</v>
      </c>
      <c r="J230" s="108" t="str">
        <f t="shared" si="15"/>
        <v>-</v>
      </c>
    </row>
    <row r="231" spans="1:12" ht="21.95" customHeight="1">
      <c r="A231" s="1" t="s">
        <v>15</v>
      </c>
      <c r="B231" s="139"/>
      <c r="C231" s="53" t="s">
        <v>458</v>
      </c>
      <c r="D231" s="53" t="s">
        <v>459</v>
      </c>
      <c r="E231" s="53"/>
      <c r="F231" s="108">
        <v>18.234000000000002</v>
      </c>
      <c r="G231" s="108" t="str">
        <f t="shared" si="12"/>
        <v>-</v>
      </c>
      <c r="H231" s="108" t="str">
        <f t="shared" si="13"/>
        <v>-</v>
      </c>
      <c r="I231" s="108">
        <f t="shared" si="14"/>
        <v>18.234000000000002</v>
      </c>
      <c r="J231" s="108" t="str">
        <f t="shared" si="15"/>
        <v>-</v>
      </c>
      <c r="K231" s="146"/>
    </row>
    <row r="232" spans="1:12" ht="21.95" customHeight="1">
      <c r="A232" s="1" t="s">
        <v>15</v>
      </c>
      <c r="B232" s="139"/>
      <c r="C232" s="1" t="s">
        <v>804</v>
      </c>
      <c r="D232" s="50" t="s">
        <v>1134</v>
      </c>
      <c r="E232" s="50" t="s">
        <v>53</v>
      </c>
      <c r="F232" s="108">
        <v>18.239999999999998</v>
      </c>
      <c r="G232" s="108" t="str">
        <f t="shared" si="12"/>
        <v>-</v>
      </c>
      <c r="H232" s="108" t="str">
        <f t="shared" si="13"/>
        <v>-</v>
      </c>
      <c r="I232" s="108">
        <f t="shared" si="14"/>
        <v>18.239999999999998</v>
      </c>
      <c r="J232" s="108" t="str">
        <f t="shared" si="15"/>
        <v>-</v>
      </c>
    </row>
    <row r="233" spans="1:12" ht="21.95" customHeight="1">
      <c r="A233" s="1" t="s">
        <v>15</v>
      </c>
      <c r="B233" s="139"/>
      <c r="C233" s="53" t="s">
        <v>306</v>
      </c>
      <c r="D233" s="53" t="s">
        <v>674</v>
      </c>
      <c r="E233" s="53" t="s">
        <v>29</v>
      </c>
      <c r="F233" s="108">
        <v>18.259</v>
      </c>
      <c r="G233" s="108" t="str">
        <f t="shared" si="12"/>
        <v>-</v>
      </c>
      <c r="H233" s="108" t="str">
        <f t="shared" si="13"/>
        <v>-</v>
      </c>
      <c r="I233" s="108">
        <f t="shared" si="14"/>
        <v>18.259</v>
      </c>
      <c r="J233" s="108" t="str">
        <f t="shared" si="15"/>
        <v>-</v>
      </c>
    </row>
    <row r="234" spans="1:12" ht="21.95" customHeight="1">
      <c r="A234" s="1" t="s">
        <v>15</v>
      </c>
      <c r="B234" s="139"/>
      <c r="C234" s="1" t="s">
        <v>869</v>
      </c>
      <c r="D234" s="50" t="s">
        <v>167</v>
      </c>
      <c r="E234" s="37"/>
      <c r="F234" s="108">
        <v>18.265000000000001</v>
      </c>
      <c r="G234" s="108" t="str">
        <f t="shared" si="12"/>
        <v>-</v>
      </c>
      <c r="H234" s="108" t="str">
        <f t="shared" si="13"/>
        <v>-</v>
      </c>
      <c r="I234" s="108">
        <f t="shared" si="14"/>
        <v>18.265000000000001</v>
      </c>
      <c r="J234" s="108" t="str">
        <f t="shared" si="15"/>
        <v>-</v>
      </c>
    </row>
    <row r="235" spans="1:12" ht="21.95" customHeight="1">
      <c r="A235" s="1" t="s">
        <v>15</v>
      </c>
      <c r="B235" s="139"/>
      <c r="C235" s="53" t="s">
        <v>554</v>
      </c>
      <c r="D235" s="53" t="s">
        <v>555</v>
      </c>
      <c r="E235" s="53" t="s">
        <v>29</v>
      </c>
      <c r="F235" s="108">
        <v>18.271000000000001</v>
      </c>
      <c r="G235" s="108" t="str">
        <f t="shared" si="12"/>
        <v>-</v>
      </c>
      <c r="H235" s="108" t="str">
        <f t="shared" si="13"/>
        <v>-</v>
      </c>
      <c r="I235" s="108">
        <f t="shared" si="14"/>
        <v>18.271000000000001</v>
      </c>
      <c r="J235" s="108" t="str">
        <f t="shared" si="15"/>
        <v>-</v>
      </c>
    </row>
    <row r="236" spans="1:12" ht="21.95" customHeight="1">
      <c r="A236" s="1" t="s">
        <v>15</v>
      </c>
      <c r="B236" s="139"/>
      <c r="C236" s="1" t="s">
        <v>241</v>
      </c>
      <c r="D236" s="50" t="s">
        <v>1077</v>
      </c>
      <c r="E236" s="50" t="s">
        <v>53</v>
      </c>
      <c r="F236" s="108">
        <v>18.279</v>
      </c>
      <c r="G236" s="108" t="str">
        <f t="shared" si="12"/>
        <v>-</v>
      </c>
      <c r="H236" s="108" t="str">
        <f t="shared" si="13"/>
        <v>-</v>
      </c>
      <c r="I236" s="108">
        <f t="shared" si="14"/>
        <v>18.279</v>
      </c>
      <c r="J236" s="108" t="str">
        <f t="shared" si="15"/>
        <v>-</v>
      </c>
    </row>
    <row r="237" spans="1:12" ht="21.95" customHeight="1">
      <c r="A237" s="1" t="s">
        <v>15</v>
      </c>
      <c r="B237" s="139"/>
      <c r="C237" s="53" t="s">
        <v>50</v>
      </c>
      <c r="D237" s="53" t="s">
        <v>51</v>
      </c>
      <c r="E237" s="52"/>
      <c r="F237" s="142">
        <v>18.283999999999999</v>
      </c>
      <c r="G237" s="108" t="str">
        <f t="shared" si="12"/>
        <v>-</v>
      </c>
      <c r="H237" s="108" t="str">
        <f t="shared" si="13"/>
        <v>-</v>
      </c>
      <c r="I237" s="108">
        <f t="shared" si="14"/>
        <v>18.283999999999999</v>
      </c>
      <c r="J237" s="108" t="str">
        <f t="shared" si="15"/>
        <v>-</v>
      </c>
    </row>
    <row r="238" spans="1:12" ht="21.95" customHeight="1">
      <c r="A238" s="1" t="s">
        <v>15</v>
      </c>
      <c r="B238" s="139"/>
      <c r="C238" s="53" t="s">
        <v>532</v>
      </c>
      <c r="D238" s="53" t="s">
        <v>533</v>
      </c>
      <c r="E238" s="53" t="s">
        <v>29</v>
      </c>
      <c r="F238" s="108">
        <v>18.286000000000001</v>
      </c>
      <c r="G238" s="108" t="str">
        <f t="shared" si="12"/>
        <v>-</v>
      </c>
      <c r="H238" s="108" t="str">
        <f t="shared" si="13"/>
        <v>-</v>
      </c>
      <c r="I238" s="108">
        <f t="shared" si="14"/>
        <v>18.286000000000001</v>
      </c>
      <c r="J238" s="108" t="str">
        <f t="shared" si="15"/>
        <v>-</v>
      </c>
    </row>
    <row r="239" spans="1:12" ht="21.95" customHeight="1">
      <c r="A239" s="1" t="s">
        <v>15</v>
      </c>
      <c r="B239" s="139"/>
      <c r="C239" s="53" t="s">
        <v>323</v>
      </c>
      <c r="D239" s="53" t="s">
        <v>425</v>
      </c>
      <c r="E239" s="52" t="s">
        <v>29</v>
      </c>
      <c r="F239" s="142">
        <v>18.292000000000002</v>
      </c>
      <c r="G239" s="108" t="str">
        <f t="shared" si="12"/>
        <v>-</v>
      </c>
      <c r="H239" s="108" t="str">
        <f t="shared" si="13"/>
        <v>-</v>
      </c>
      <c r="I239" s="108">
        <f t="shared" si="14"/>
        <v>18.292000000000002</v>
      </c>
      <c r="J239" s="108" t="str">
        <f t="shared" si="15"/>
        <v>-</v>
      </c>
    </row>
    <row r="240" spans="1:12" ht="21.95" customHeight="1">
      <c r="A240" s="1" t="s">
        <v>15</v>
      </c>
      <c r="B240" s="139"/>
      <c r="C240" s="53" t="s">
        <v>436</v>
      </c>
      <c r="D240" s="53" t="s">
        <v>437</v>
      </c>
      <c r="E240" s="52" t="s">
        <v>29</v>
      </c>
      <c r="F240" s="142">
        <v>18.294</v>
      </c>
      <c r="G240" s="108" t="str">
        <f t="shared" si="12"/>
        <v>-</v>
      </c>
      <c r="H240" s="108" t="str">
        <f t="shared" si="13"/>
        <v>-</v>
      </c>
      <c r="I240" s="108">
        <f t="shared" si="14"/>
        <v>18.294</v>
      </c>
      <c r="J240" s="108" t="str">
        <f t="shared" si="15"/>
        <v>-</v>
      </c>
    </row>
    <row r="241" spans="1:10" ht="21.95" customHeight="1">
      <c r="A241" s="1" t="s">
        <v>15</v>
      </c>
      <c r="B241" s="139"/>
      <c r="C241" s="1" t="s">
        <v>730</v>
      </c>
      <c r="D241" s="50" t="s">
        <v>1205</v>
      </c>
      <c r="E241" s="50"/>
      <c r="F241" s="108">
        <v>18.298999999999999</v>
      </c>
      <c r="G241" s="108" t="str">
        <f t="shared" si="12"/>
        <v>-</v>
      </c>
      <c r="H241" s="108" t="str">
        <f t="shared" si="13"/>
        <v>-</v>
      </c>
      <c r="I241" s="108">
        <f t="shared" si="14"/>
        <v>18.298999999999999</v>
      </c>
      <c r="J241" s="108" t="str">
        <f t="shared" si="15"/>
        <v>-</v>
      </c>
    </row>
    <row r="242" spans="1:10" ht="21.95" customHeight="1">
      <c r="A242" s="1" t="s">
        <v>15</v>
      </c>
      <c r="B242" s="139"/>
      <c r="C242" s="53" t="s">
        <v>513</v>
      </c>
      <c r="D242" s="53" t="s">
        <v>578</v>
      </c>
      <c r="E242" s="53" t="s">
        <v>29</v>
      </c>
      <c r="F242" s="108">
        <v>18.302</v>
      </c>
      <c r="G242" s="108" t="str">
        <f t="shared" si="12"/>
        <v>-</v>
      </c>
      <c r="H242" s="108" t="str">
        <f t="shared" si="13"/>
        <v>-</v>
      </c>
      <c r="I242" s="108">
        <f t="shared" si="14"/>
        <v>18.302</v>
      </c>
      <c r="J242" s="108" t="str">
        <f t="shared" si="15"/>
        <v>-</v>
      </c>
    </row>
    <row r="243" spans="1:10" ht="21.95" customHeight="1">
      <c r="A243" s="1" t="s">
        <v>15</v>
      </c>
      <c r="B243" s="144"/>
      <c r="C243" s="1" t="s">
        <v>829</v>
      </c>
      <c r="D243" s="50" t="s">
        <v>1170</v>
      </c>
      <c r="E243" s="50" t="s">
        <v>53</v>
      </c>
      <c r="F243" s="108">
        <v>18.305</v>
      </c>
      <c r="G243" s="108" t="str">
        <f t="shared" si="12"/>
        <v>-</v>
      </c>
      <c r="H243" s="108" t="str">
        <f t="shared" si="13"/>
        <v>-</v>
      </c>
      <c r="I243" s="108">
        <f t="shared" si="14"/>
        <v>18.305</v>
      </c>
      <c r="J243" s="108" t="str">
        <f t="shared" si="15"/>
        <v>-</v>
      </c>
    </row>
    <row r="244" spans="1:10" ht="21.95" customHeight="1">
      <c r="A244" s="1" t="s">
        <v>15</v>
      </c>
      <c r="B244" s="139"/>
      <c r="C244" s="53" t="s">
        <v>474</v>
      </c>
      <c r="D244" s="53" t="s">
        <v>619</v>
      </c>
      <c r="E244" s="53" t="s">
        <v>29</v>
      </c>
      <c r="F244" s="108">
        <v>18.306000000000001</v>
      </c>
      <c r="G244" s="108" t="str">
        <f t="shared" si="12"/>
        <v>-</v>
      </c>
      <c r="H244" s="108" t="str">
        <f t="shared" si="13"/>
        <v>-</v>
      </c>
      <c r="I244" s="108">
        <f t="shared" si="14"/>
        <v>18.306000000000001</v>
      </c>
      <c r="J244" s="108" t="str">
        <f t="shared" si="15"/>
        <v>-</v>
      </c>
    </row>
    <row r="245" spans="1:10" ht="21.95" customHeight="1">
      <c r="A245" s="1" t="s">
        <v>15</v>
      </c>
      <c r="B245" s="139"/>
      <c r="C245" s="53" t="s">
        <v>659</v>
      </c>
      <c r="D245" s="53" t="s">
        <v>660</v>
      </c>
      <c r="E245" s="53" t="s">
        <v>29</v>
      </c>
      <c r="F245" s="108">
        <v>18.309999999999999</v>
      </c>
      <c r="G245" s="108" t="str">
        <f t="shared" si="12"/>
        <v>-</v>
      </c>
      <c r="H245" s="108" t="str">
        <f t="shared" si="13"/>
        <v>-</v>
      </c>
      <c r="I245" s="108">
        <f t="shared" si="14"/>
        <v>18.309999999999999</v>
      </c>
      <c r="J245" s="108" t="str">
        <f t="shared" si="15"/>
        <v>-</v>
      </c>
    </row>
    <row r="246" spans="1:10" ht="21.95" customHeight="1">
      <c r="A246" s="1" t="s">
        <v>15</v>
      </c>
      <c r="B246" s="139"/>
      <c r="C246" s="1" t="s">
        <v>675</v>
      </c>
      <c r="D246" s="50" t="s">
        <v>974</v>
      </c>
      <c r="E246" s="37"/>
      <c r="F246" s="142">
        <v>18.312999999999999</v>
      </c>
      <c r="G246" s="108" t="str">
        <f t="shared" si="12"/>
        <v>-</v>
      </c>
      <c r="H246" s="108" t="str">
        <f t="shared" si="13"/>
        <v>-</v>
      </c>
      <c r="I246" s="108">
        <f t="shared" si="14"/>
        <v>18.312999999999999</v>
      </c>
      <c r="J246" s="108" t="str">
        <f t="shared" si="15"/>
        <v>-</v>
      </c>
    </row>
    <row r="247" spans="1:10" ht="21.95" customHeight="1">
      <c r="A247" s="1" t="s">
        <v>15</v>
      </c>
      <c r="B247" s="139"/>
      <c r="C247" s="1" t="s">
        <v>801</v>
      </c>
      <c r="D247" s="50" t="s">
        <v>1129</v>
      </c>
      <c r="E247" s="50" t="s">
        <v>53</v>
      </c>
      <c r="F247" s="142">
        <v>18.318999999999999</v>
      </c>
      <c r="G247" s="108" t="str">
        <f t="shared" si="12"/>
        <v>-</v>
      </c>
      <c r="H247" s="108" t="str">
        <f t="shared" si="13"/>
        <v>-</v>
      </c>
      <c r="I247" s="108">
        <f t="shared" si="14"/>
        <v>18.318999999999999</v>
      </c>
      <c r="J247" s="108" t="str">
        <f t="shared" si="15"/>
        <v>-</v>
      </c>
    </row>
    <row r="248" spans="1:10" ht="21.95" customHeight="1">
      <c r="A248" s="1" t="s">
        <v>15</v>
      </c>
      <c r="B248" s="139"/>
      <c r="C248" s="1" t="s">
        <v>697</v>
      </c>
      <c r="D248" s="50" t="s">
        <v>997</v>
      </c>
      <c r="E248" s="50" t="s">
        <v>53</v>
      </c>
      <c r="F248" s="143">
        <v>18.32</v>
      </c>
      <c r="G248" s="108" t="str">
        <f t="shared" si="12"/>
        <v>-</v>
      </c>
      <c r="H248" s="108" t="str">
        <f t="shared" si="13"/>
        <v>-</v>
      </c>
      <c r="I248" s="108">
        <f t="shared" si="14"/>
        <v>18.32</v>
      </c>
      <c r="J248" s="108" t="str">
        <f t="shared" si="15"/>
        <v>-</v>
      </c>
    </row>
    <row r="249" spans="1:10" ht="21.95" customHeight="1">
      <c r="A249" s="1" t="s">
        <v>15</v>
      </c>
      <c r="B249" s="139"/>
      <c r="C249" s="53" t="s">
        <v>44</v>
      </c>
      <c r="D249" s="53" t="s">
        <v>648</v>
      </c>
      <c r="E249" s="53" t="s">
        <v>29</v>
      </c>
      <c r="F249" s="108">
        <v>18.327999999999999</v>
      </c>
      <c r="G249" s="108" t="str">
        <f t="shared" si="12"/>
        <v>-</v>
      </c>
      <c r="H249" s="108" t="str">
        <f t="shared" si="13"/>
        <v>-</v>
      </c>
      <c r="I249" s="108">
        <f t="shared" si="14"/>
        <v>18.327999999999999</v>
      </c>
      <c r="J249" s="108" t="str">
        <f t="shared" si="15"/>
        <v>-</v>
      </c>
    </row>
    <row r="250" spans="1:10" ht="21.95" customHeight="1">
      <c r="A250" s="1" t="s">
        <v>15</v>
      </c>
      <c r="B250" s="139"/>
      <c r="C250" s="1" t="s">
        <v>796</v>
      </c>
      <c r="D250" s="50" t="s">
        <v>1121</v>
      </c>
      <c r="E250" s="50" t="s">
        <v>53</v>
      </c>
      <c r="F250" s="108">
        <v>18.331</v>
      </c>
      <c r="G250" s="108" t="str">
        <f t="shared" si="12"/>
        <v>-</v>
      </c>
      <c r="H250" s="108" t="str">
        <f t="shared" si="13"/>
        <v>-</v>
      </c>
      <c r="I250" s="108">
        <f t="shared" si="14"/>
        <v>18.331</v>
      </c>
      <c r="J250" s="108" t="str">
        <f t="shared" si="15"/>
        <v>-</v>
      </c>
    </row>
    <row r="251" spans="1:10" ht="21.95" customHeight="1">
      <c r="A251" s="1" t="s">
        <v>15</v>
      </c>
      <c r="B251" s="139"/>
      <c r="C251" s="53" t="s">
        <v>373</v>
      </c>
      <c r="D251" s="53" t="s">
        <v>604</v>
      </c>
      <c r="E251" s="53" t="s">
        <v>29</v>
      </c>
      <c r="F251" s="108">
        <v>18.332000000000001</v>
      </c>
      <c r="G251" s="108" t="str">
        <f t="shared" si="12"/>
        <v>-</v>
      </c>
      <c r="H251" s="108" t="str">
        <f t="shared" si="13"/>
        <v>-</v>
      </c>
      <c r="I251" s="108">
        <f t="shared" si="14"/>
        <v>18.332000000000001</v>
      </c>
      <c r="J251" s="108" t="str">
        <f t="shared" si="15"/>
        <v>-</v>
      </c>
    </row>
    <row r="252" spans="1:10" ht="21.95" customHeight="1">
      <c r="A252" s="1" t="s">
        <v>15</v>
      </c>
      <c r="B252" s="139"/>
      <c r="C252" s="53" t="s">
        <v>468</v>
      </c>
      <c r="D252" s="53" t="s">
        <v>469</v>
      </c>
      <c r="E252" s="53" t="s">
        <v>29</v>
      </c>
      <c r="F252" s="108">
        <v>18.332999999999998</v>
      </c>
      <c r="G252" s="108" t="str">
        <f t="shared" si="12"/>
        <v>-</v>
      </c>
      <c r="H252" s="108" t="str">
        <f t="shared" si="13"/>
        <v>-</v>
      </c>
      <c r="I252" s="108">
        <f t="shared" si="14"/>
        <v>18.332999999999998</v>
      </c>
      <c r="J252" s="108" t="str">
        <f t="shared" si="15"/>
        <v>-</v>
      </c>
    </row>
    <row r="253" spans="1:10" ht="21.95" customHeight="1">
      <c r="A253" s="1" t="s">
        <v>15</v>
      </c>
      <c r="B253" s="139"/>
      <c r="C253" s="53" t="s">
        <v>428</v>
      </c>
      <c r="D253" s="53" t="s">
        <v>429</v>
      </c>
      <c r="E253" s="52" t="s">
        <v>29</v>
      </c>
      <c r="F253" s="142">
        <v>18.338000000000001</v>
      </c>
      <c r="G253" s="108" t="str">
        <f t="shared" si="12"/>
        <v>-</v>
      </c>
      <c r="H253" s="108" t="str">
        <f t="shared" si="13"/>
        <v>-</v>
      </c>
      <c r="I253" s="108">
        <f t="shared" si="14"/>
        <v>18.338000000000001</v>
      </c>
      <c r="J253" s="108" t="str">
        <f t="shared" si="15"/>
        <v>-</v>
      </c>
    </row>
    <row r="254" spans="1:10" ht="21.95" customHeight="1">
      <c r="A254" s="1" t="s">
        <v>15</v>
      </c>
      <c r="B254" s="139"/>
      <c r="C254" s="50" t="s">
        <v>873</v>
      </c>
      <c r="D254" s="50" t="s">
        <v>1337</v>
      </c>
      <c r="E254" s="52"/>
      <c r="F254" s="143">
        <v>18.338999999999999</v>
      </c>
      <c r="G254" s="108" t="str">
        <f t="shared" si="12"/>
        <v>-</v>
      </c>
      <c r="H254" s="108" t="str">
        <f t="shared" si="13"/>
        <v>-</v>
      </c>
      <c r="I254" s="108">
        <f t="shared" si="14"/>
        <v>18.338999999999999</v>
      </c>
      <c r="J254" s="108" t="str">
        <f t="shared" si="15"/>
        <v>-</v>
      </c>
    </row>
    <row r="255" spans="1:10" ht="21.95" customHeight="1">
      <c r="A255" s="1" t="s">
        <v>15</v>
      </c>
      <c r="B255" s="139"/>
      <c r="C255" s="53" t="s">
        <v>301</v>
      </c>
      <c r="D255" s="53" t="s">
        <v>302</v>
      </c>
      <c r="E255" s="52"/>
      <c r="F255" s="142">
        <v>18.341999999999999</v>
      </c>
      <c r="G255" s="108" t="str">
        <f t="shared" si="12"/>
        <v>-</v>
      </c>
      <c r="H255" s="108" t="str">
        <f t="shared" si="13"/>
        <v>-</v>
      </c>
      <c r="I255" s="108">
        <f t="shared" si="14"/>
        <v>18.341999999999999</v>
      </c>
      <c r="J255" s="108" t="str">
        <f t="shared" si="15"/>
        <v>-</v>
      </c>
    </row>
    <row r="256" spans="1:10" ht="21.95" customHeight="1">
      <c r="A256" s="1" t="s">
        <v>15</v>
      </c>
      <c r="B256" s="139"/>
      <c r="C256" s="53" t="s">
        <v>585</v>
      </c>
      <c r="D256" s="53" t="s">
        <v>588</v>
      </c>
      <c r="E256" s="53" t="s">
        <v>29</v>
      </c>
      <c r="F256" s="108">
        <v>18.344000000000001</v>
      </c>
      <c r="G256" s="108" t="str">
        <f t="shared" si="12"/>
        <v>-</v>
      </c>
      <c r="H256" s="108" t="str">
        <f t="shared" si="13"/>
        <v>-</v>
      </c>
      <c r="I256" s="108">
        <f t="shared" si="14"/>
        <v>18.344000000000001</v>
      </c>
      <c r="J256" s="108" t="str">
        <f t="shared" si="15"/>
        <v>-</v>
      </c>
    </row>
    <row r="257" spans="1:10" ht="21.95" customHeight="1">
      <c r="A257" s="1" t="s">
        <v>15</v>
      </c>
      <c r="B257" s="139"/>
      <c r="C257" s="53" t="s">
        <v>264</v>
      </c>
      <c r="D257" s="53" t="s">
        <v>265</v>
      </c>
      <c r="E257" s="52"/>
      <c r="F257" s="142">
        <v>18.347000000000001</v>
      </c>
      <c r="G257" s="108" t="str">
        <f t="shared" si="12"/>
        <v>-</v>
      </c>
      <c r="H257" s="108" t="str">
        <f t="shared" si="13"/>
        <v>-</v>
      </c>
      <c r="I257" s="108">
        <f t="shared" si="14"/>
        <v>18.347000000000001</v>
      </c>
      <c r="J257" s="108" t="str">
        <f t="shared" si="15"/>
        <v>-</v>
      </c>
    </row>
    <row r="258" spans="1:10" ht="21.95" customHeight="1">
      <c r="A258" s="1" t="s">
        <v>15</v>
      </c>
      <c r="B258" s="139"/>
      <c r="C258" s="1" t="s">
        <v>1487</v>
      </c>
      <c r="D258" s="50" t="s">
        <v>1266</v>
      </c>
      <c r="E258" s="52"/>
      <c r="F258" s="108">
        <v>18.352</v>
      </c>
      <c r="G258" s="108" t="str">
        <f t="shared" si="12"/>
        <v>-</v>
      </c>
      <c r="H258" s="108" t="str">
        <f t="shared" si="13"/>
        <v>-</v>
      </c>
      <c r="I258" s="108">
        <f t="shared" si="14"/>
        <v>18.352</v>
      </c>
      <c r="J258" s="108" t="str">
        <f t="shared" si="15"/>
        <v>-</v>
      </c>
    </row>
    <row r="259" spans="1:10" ht="21.95" customHeight="1">
      <c r="A259" s="1" t="s">
        <v>15</v>
      </c>
      <c r="B259" s="144"/>
      <c r="C259" s="1" t="s">
        <v>310</v>
      </c>
      <c r="D259" s="50" t="s">
        <v>1066</v>
      </c>
      <c r="E259" s="50"/>
      <c r="F259" s="108">
        <v>18.356999999999999</v>
      </c>
      <c r="G259" s="108" t="str">
        <f t="shared" si="12"/>
        <v>-</v>
      </c>
      <c r="H259" s="108" t="str">
        <f t="shared" si="13"/>
        <v>-</v>
      </c>
      <c r="I259" s="108">
        <f t="shared" si="14"/>
        <v>18.356999999999999</v>
      </c>
      <c r="J259" s="108" t="str">
        <f t="shared" si="15"/>
        <v>-</v>
      </c>
    </row>
    <row r="260" spans="1:10" ht="21.95" customHeight="1">
      <c r="A260" s="1" t="s">
        <v>15</v>
      </c>
      <c r="B260" s="139"/>
      <c r="C260" s="53" t="s">
        <v>375</v>
      </c>
      <c r="D260" s="53" t="s">
        <v>376</v>
      </c>
      <c r="E260" s="52" t="s">
        <v>29</v>
      </c>
      <c r="F260" s="142">
        <v>18.359000000000002</v>
      </c>
      <c r="G260" s="108" t="str">
        <f t="shared" si="12"/>
        <v>-</v>
      </c>
      <c r="H260" s="108" t="str">
        <f t="shared" si="13"/>
        <v>-</v>
      </c>
      <c r="I260" s="108">
        <f t="shared" si="14"/>
        <v>18.359000000000002</v>
      </c>
      <c r="J260" s="108" t="str">
        <f t="shared" si="15"/>
        <v>-</v>
      </c>
    </row>
    <row r="261" spans="1:10" ht="21.95" customHeight="1">
      <c r="A261" s="1" t="s">
        <v>15</v>
      </c>
      <c r="B261" s="139"/>
      <c r="C261" s="1" t="s">
        <v>683</v>
      </c>
      <c r="D261" s="50" t="s">
        <v>983</v>
      </c>
      <c r="E261" s="147"/>
      <c r="F261" s="142">
        <v>18.359000000000002</v>
      </c>
      <c r="G261" s="108" t="str">
        <f t="shared" si="12"/>
        <v>-</v>
      </c>
      <c r="H261" s="108" t="str">
        <f t="shared" si="13"/>
        <v>-</v>
      </c>
      <c r="I261" s="108">
        <f t="shared" si="14"/>
        <v>18.359000000000002</v>
      </c>
      <c r="J261" s="108" t="str">
        <f t="shared" si="15"/>
        <v>-</v>
      </c>
    </row>
    <row r="262" spans="1:10" ht="21.95" customHeight="1">
      <c r="A262" s="1" t="s">
        <v>15</v>
      </c>
      <c r="B262" s="139"/>
      <c r="C262" s="1" t="s">
        <v>867</v>
      </c>
      <c r="D262" s="50" t="s">
        <v>1236</v>
      </c>
      <c r="E262" s="50" t="s">
        <v>53</v>
      </c>
      <c r="F262" s="142">
        <v>18.36</v>
      </c>
      <c r="G262" s="108" t="str">
        <f t="shared" ref="G262:G325" si="16">IF(F262&lt;H$1,F262,IF(F262&gt;=H$1,"-"))</f>
        <v>-</v>
      </c>
      <c r="H262" s="108" t="str">
        <f t="shared" ref="H262:H325" si="17">IF(F262&lt;H$1,"-",IF(F262&lt;I$1,F262,IF(F262&gt;=I$1,"-")))</f>
        <v>-</v>
      </c>
      <c r="I262" s="108">
        <f t="shared" ref="I262:I325" si="18">IF(F262&lt;I$1,"-",IF(F262&gt;=J$1,"-",IF(F262&gt;=I$1,F262)))</f>
        <v>18.36</v>
      </c>
      <c r="J262" s="108" t="str">
        <f t="shared" ref="J262:J325" si="19">IF(F262&gt;=J$1,F262,IF(F262&lt;J$1,"-"))</f>
        <v>-</v>
      </c>
    </row>
    <row r="263" spans="1:10" ht="21.95" customHeight="1">
      <c r="A263" s="1" t="s">
        <v>15</v>
      </c>
      <c r="B263" s="139"/>
      <c r="C263" s="1" t="s">
        <v>677</v>
      </c>
      <c r="D263" s="50" t="s">
        <v>1107</v>
      </c>
      <c r="E263" s="50"/>
      <c r="F263" s="108">
        <v>18.361999999999998</v>
      </c>
      <c r="G263" s="108" t="str">
        <f t="shared" si="16"/>
        <v>-</v>
      </c>
      <c r="H263" s="108" t="str">
        <f t="shared" si="17"/>
        <v>-</v>
      </c>
      <c r="I263" s="108">
        <f t="shared" si="18"/>
        <v>18.361999999999998</v>
      </c>
      <c r="J263" s="108" t="str">
        <f t="shared" si="19"/>
        <v>-</v>
      </c>
    </row>
    <row r="264" spans="1:10" ht="21.95" customHeight="1">
      <c r="A264" s="1" t="s">
        <v>15</v>
      </c>
      <c r="B264" s="139"/>
      <c r="C264" s="1" t="s">
        <v>691</v>
      </c>
      <c r="D264" s="50" t="s">
        <v>990</v>
      </c>
      <c r="E264" s="50" t="s">
        <v>53</v>
      </c>
      <c r="F264" s="108">
        <v>18.364999999999998</v>
      </c>
      <c r="G264" s="108" t="str">
        <f t="shared" si="16"/>
        <v>-</v>
      </c>
      <c r="H264" s="108" t="str">
        <f t="shared" si="17"/>
        <v>-</v>
      </c>
      <c r="I264" s="108">
        <f t="shared" si="18"/>
        <v>18.364999999999998</v>
      </c>
      <c r="J264" s="108" t="str">
        <f t="shared" si="19"/>
        <v>-</v>
      </c>
    </row>
    <row r="265" spans="1:10" ht="21.95" customHeight="1">
      <c r="A265" s="1" t="s">
        <v>15</v>
      </c>
      <c r="B265" s="139"/>
      <c r="C265" s="50" t="s">
        <v>868</v>
      </c>
      <c r="D265" s="50" t="s">
        <v>1330</v>
      </c>
      <c r="E265" s="52"/>
      <c r="F265" s="143">
        <v>18.367000000000001</v>
      </c>
      <c r="G265" s="108" t="str">
        <f t="shared" si="16"/>
        <v>-</v>
      </c>
      <c r="H265" s="108" t="str">
        <f t="shared" si="17"/>
        <v>-</v>
      </c>
      <c r="I265" s="108">
        <f t="shared" si="18"/>
        <v>18.367000000000001</v>
      </c>
      <c r="J265" s="108" t="str">
        <f t="shared" si="19"/>
        <v>-</v>
      </c>
    </row>
    <row r="266" spans="1:10" ht="21.95" customHeight="1">
      <c r="A266" s="1" t="s">
        <v>15</v>
      </c>
      <c r="B266" s="139"/>
      <c r="C266" s="53" t="s">
        <v>485</v>
      </c>
      <c r="D266" s="53" t="s">
        <v>549</v>
      </c>
      <c r="E266" s="53"/>
      <c r="F266" s="108">
        <v>18.370999999999999</v>
      </c>
      <c r="G266" s="108" t="str">
        <f t="shared" si="16"/>
        <v>-</v>
      </c>
      <c r="H266" s="108" t="str">
        <f t="shared" si="17"/>
        <v>-</v>
      </c>
      <c r="I266" s="108">
        <f t="shared" si="18"/>
        <v>18.370999999999999</v>
      </c>
      <c r="J266" s="108" t="str">
        <f t="shared" si="19"/>
        <v>-</v>
      </c>
    </row>
    <row r="267" spans="1:10" ht="21.95" customHeight="1">
      <c r="A267" s="1" t="s">
        <v>15</v>
      </c>
      <c r="B267" s="139"/>
      <c r="C267" s="1" t="s">
        <v>739</v>
      </c>
      <c r="D267" s="50" t="s">
        <v>1178</v>
      </c>
      <c r="E267" s="50"/>
      <c r="F267" s="108">
        <v>18.384</v>
      </c>
      <c r="G267" s="108" t="str">
        <f t="shared" si="16"/>
        <v>-</v>
      </c>
      <c r="H267" s="108" t="str">
        <f t="shared" si="17"/>
        <v>-</v>
      </c>
      <c r="I267" s="108">
        <f t="shared" si="18"/>
        <v>18.384</v>
      </c>
      <c r="J267" s="108" t="str">
        <f t="shared" si="19"/>
        <v>-</v>
      </c>
    </row>
    <row r="268" spans="1:10" ht="21.95" customHeight="1">
      <c r="A268" s="1" t="s">
        <v>15</v>
      </c>
      <c r="B268" s="139"/>
      <c r="C268" s="1" t="s">
        <v>36</v>
      </c>
      <c r="D268" s="50" t="s">
        <v>1157</v>
      </c>
      <c r="E268" s="52"/>
      <c r="F268" s="143">
        <v>18.393999999999998</v>
      </c>
      <c r="G268" s="108" t="str">
        <f t="shared" si="16"/>
        <v>-</v>
      </c>
      <c r="H268" s="108" t="str">
        <f t="shared" si="17"/>
        <v>-</v>
      </c>
      <c r="I268" s="108">
        <f t="shared" si="18"/>
        <v>18.393999999999998</v>
      </c>
      <c r="J268" s="108" t="str">
        <f t="shared" si="19"/>
        <v>-</v>
      </c>
    </row>
    <row r="269" spans="1:10" ht="21.95" customHeight="1">
      <c r="A269" s="1" t="s">
        <v>15</v>
      </c>
      <c r="B269" s="139"/>
      <c r="C269" s="1" t="s">
        <v>711</v>
      </c>
      <c r="D269" s="50" t="s">
        <v>1175</v>
      </c>
      <c r="E269" s="50" t="s">
        <v>53</v>
      </c>
      <c r="F269" s="142">
        <v>18.395</v>
      </c>
      <c r="G269" s="108" t="str">
        <f t="shared" si="16"/>
        <v>-</v>
      </c>
      <c r="H269" s="108" t="str">
        <f t="shared" si="17"/>
        <v>-</v>
      </c>
      <c r="I269" s="108">
        <f t="shared" si="18"/>
        <v>18.395</v>
      </c>
      <c r="J269" s="108" t="str">
        <f t="shared" si="19"/>
        <v>-</v>
      </c>
    </row>
    <row r="270" spans="1:10" ht="21.95" customHeight="1">
      <c r="A270" s="1" t="s">
        <v>15</v>
      </c>
      <c r="B270" s="139"/>
      <c r="C270" s="50" t="s">
        <v>903</v>
      </c>
      <c r="D270" s="50" t="s">
        <v>1285</v>
      </c>
      <c r="E270" s="50" t="s">
        <v>53</v>
      </c>
      <c r="F270" s="142">
        <v>18.396999999999998</v>
      </c>
      <c r="G270" s="108" t="str">
        <f t="shared" si="16"/>
        <v>-</v>
      </c>
      <c r="H270" s="108" t="str">
        <f t="shared" si="17"/>
        <v>-</v>
      </c>
      <c r="I270" s="108">
        <f t="shared" si="18"/>
        <v>18.396999999999998</v>
      </c>
      <c r="J270" s="108" t="str">
        <f t="shared" si="19"/>
        <v>-</v>
      </c>
    </row>
    <row r="271" spans="1:10" ht="21.95" customHeight="1">
      <c r="A271" s="1" t="s">
        <v>15</v>
      </c>
      <c r="B271" s="139"/>
      <c r="C271" s="1" t="s">
        <v>247</v>
      </c>
      <c r="D271" s="50" t="s">
        <v>248</v>
      </c>
      <c r="E271" s="50"/>
      <c r="F271" s="142">
        <v>18.41</v>
      </c>
      <c r="G271" s="108" t="str">
        <f t="shared" si="16"/>
        <v>-</v>
      </c>
      <c r="H271" s="108" t="str">
        <f t="shared" si="17"/>
        <v>-</v>
      </c>
      <c r="I271" s="108">
        <f t="shared" si="18"/>
        <v>18.41</v>
      </c>
      <c r="J271" s="108" t="str">
        <f t="shared" si="19"/>
        <v>-</v>
      </c>
    </row>
    <row r="272" spans="1:10" ht="21.95" customHeight="1">
      <c r="A272" s="1" t="s">
        <v>15</v>
      </c>
      <c r="B272" s="139"/>
      <c r="C272" s="1" t="s">
        <v>823</v>
      </c>
      <c r="D272" s="50" t="s">
        <v>1162</v>
      </c>
      <c r="E272" s="52"/>
      <c r="F272" s="143">
        <v>18.414999999999999</v>
      </c>
      <c r="G272" s="108" t="str">
        <f t="shared" si="16"/>
        <v>-</v>
      </c>
      <c r="H272" s="108" t="str">
        <f t="shared" si="17"/>
        <v>-</v>
      </c>
      <c r="I272" s="108">
        <f t="shared" si="18"/>
        <v>18.414999999999999</v>
      </c>
      <c r="J272" s="108" t="str">
        <f t="shared" si="19"/>
        <v>-</v>
      </c>
    </row>
    <row r="273" spans="1:10" ht="21.95" customHeight="1">
      <c r="A273" s="1" t="s">
        <v>15</v>
      </c>
      <c r="B273" s="139"/>
      <c r="C273" s="50" t="s">
        <v>922</v>
      </c>
      <c r="D273" s="50" t="s">
        <v>1305</v>
      </c>
      <c r="E273" s="50" t="s">
        <v>24</v>
      </c>
      <c r="F273" s="142">
        <v>18.420000000000002</v>
      </c>
      <c r="G273" s="108" t="str">
        <f t="shared" si="16"/>
        <v>-</v>
      </c>
      <c r="H273" s="108" t="str">
        <f t="shared" si="17"/>
        <v>-</v>
      </c>
      <c r="I273" s="108">
        <f t="shared" si="18"/>
        <v>18.420000000000002</v>
      </c>
      <c r="J273" s="108" t="str">
        <f t="shared" si="19"/>
        <v>-</v>
      </c>
    </row>
    <row r="274" spans="1:10" ht="21.95" customHeight="1">
      <c r="A274" s="1" t="s">
        <v>15</v>
      </c>
      <c r="B274" s="139"/>
      <c r="C274" s="50" t="s">
        <v>875</v>
      </c>
      <c r="D274" s="50" t="s">
        <v>1334</v>
      </c>
      <c r="E274" s="52"/>
      <c r="F274" s="142">
        <v>18.422000000000001</v>
      </c>
      <c r="G274" s="108" t="str">
        <f t="shared" si="16"/>
        <v>-</v>
      </c>
      <c r="H274" s="108" t="str">
        <f t="shared" si="17"/>
        <v>-</v>
      </c>
      <c r="I274" s="108">
        <f t="shared" si="18"/>
        <v>18.422000000000001</v>
      </c>
      <c r="J274" s="108" t="str">
        <f t="shared" si="19"/>
        <v>-</v>
      </c>
    </row>
    <row r="275" spans="1:10" ht="21.95" customHeight="1">
      <c r="A275" s="1" t="s">
        <v>15</v>
      </c>
      <c r="B275" s="139"/>
      <c r="C275" s="1" t="s">
        <v>675</v>
      </c>
      <c r="D275" s="50" t="s">
        <v>1208</v>
      </c>
      <c r="E275" s="50"/>
      <c r="F275" s="108">
        <v>18.428999999999998</v>
      </c>
      <c r="G275" s="108" t="str">
        <f t="shared" si="16"/>
        <v>-</v>
      </c>
      <c r="H275" s="108" t="str">
        <f t="shared" si="17"/>
        <v>-</v>
      </c>
      <c r="I275" s="108">
        <f t="shared" si="18"/>
        <v>18.428999999999998</v>
      </c>
      <c r="J275" s="108" t="str">
        <f t="shared" si="19"/>
        <v>-</v>
      </c>
    </row>
    <row r="276" spans="1:10" ht="21.95" customHeight="1">
      <c r="A276" s="1" t="s">
        <v>15</v>
      </c>
      <c r="B276" s="144"/>
      <c r="C276" s="1" t="s">
        <v>568</v>
      </c>
      <c r="D276" s="50" t="s">
        <v>979</v>
      </c>
      <c r="E276" s="50" t="s">
        <v>53</v>
      </c>
      <c r="F276" s="142">
        <v>18.431000000000001</v>
      </c>
      <c r="G276" s="108" t="str">
        <f t="shared" si="16"/>
        <v>-</v>
      </c>
      <c r="H276" s="108" t="str">
        <f t="shared" si="17"/>
        <v>-</v>
      </c>
      <c r="I276" s="108">
        <f t="shared" si="18"/>
        <v>18.431000000000001</v>
      </c>
      <c r="J276" s="108" t="str">
        <f t="shared" si="19"/>
        <v>-</v>
      </c>
    </row>
    <row r="277" spans="1:10" ht="21.95" customHeight="1">
      <c r="A277" s="1" t="s">
        <v>15</v>
      </c>
      <c r="B277" s="139"/>
      <c r="C277" s="1" t="s">
        <v>817</v>
      </c>
      <c r="D277" s="50" t="s">
        <v>120</v>
      </c>
      <c r="E277" s="50" t="s">
        <v>53</v>
      </c>
      <c r="F277" s="143">
        <v>18.446999999999999</v>
      </c>
      <c r="G277" s="108" t="str">
        <f t="shared" si="16"/>
        <v>-</v>
      </c>
      <c r="H277" s="108" t="str">
        <f t="shared" si="17"/>
        <v>-</v>
      </c>
      <c r="I277" s="108">
        <f t="shared" si="18"/>
        <v>18.446999999999999</v>
      </c>
      <c r="J277" s="108" t="str">
        <f t="shared" si="19"/>
        <v>-</v>
      </c>
    </row>
    <row r="278" spans="1:10" ht="21.95" customHeight="1">
      <c r="A278" s="1" t="s">
        <v>15</v>
      </c>
      <c r="B278" s="139"/>
      <c r="C278" s="1" t="s">
        <v>798</v>
      </c>
      <c r="D278" s="50" t="s">
        <v>1124</v>
      </c>
      <c r="E278" s="50" t="s">
        <v>24</v>
      </c>
      <c r="F278" s="108">
        <v>18.452000000000002</v>
      </c>
      <c r="G278" s="108" t="str">
        <f t="shared" si="16"/>
        <v>-</v>
      </c>
      <c r="H278" s="108" t="str">
        <f t="shared" si="17"/>
        <v>-</v>
      </c>
      <c r="I278" s="108">
        <f t="shared" si="18"/>
        <v>18.452000000000002</v>
      </c>
      <c r="J278" s="108" t="str">
        <f t="shared" si="19"/>
        <v>-</v>
      </c>
    </row>
    <row r="279" spans="1:10" ht="21.95" customHeight="1">
      <c r="A279" s="1" t="s">
        <v>15</v>
      </c>
      <c r="B279" s="139"/>
      <c r="C279" s="53" t="s">
        <v>503</v>
      </c>
      <c r="D279" s="53" t="s">
        <v>504</v>
      </c>
      <c r="E279" s="53" t="s">
        <v>29</v>
      </c>
      <c r="F279" s="108">
        <v>18.454999999999998</v>
      </c>
      <c r="G279" s="108" t="str">
        <f t="shared" si="16"/>
        <v>-</v>
      </c>
      <c r="H279" s="108" t="str">
        <f t="shared" si="17"/>
        <v>-</v>
      </c>
      <c r="I279" s="108">
        <f t="shared" si="18"/>
        <v>18.454999999999998</v>
      </c>
      <c r="J279" s="108" t="str">
        <f t="shared" si="19"/>
        <v>-</v>
      </c>
    </row>
    <row r="280" spans="1:10" ht="21.95" customHeight="1">
      <c r="A280" s="1" t="s">
        <v>15</v>
      </c>
      <c r="B280" s="139"/>
      <c r="C280" s="1" t="s">
        <v>753</v>
      </c>
      <c r="D280" s="50" t="s">
        <v>1056</v>
      </c>
      <c r="E280" s="1"/>
      <c r="F280" s="142">
        <v>18.460999999999999</v>
      </c>
      <c r="G280" s="108" t="str">
        <f t="shared" si="16"/>
        <v>-</v>
      </c>
      <c r="H280" s="108" t="str">
        <f t="shared" si="17"/>
        <v>-</v>
      </c>
      <c r="I280" s="108">
        <f t="shared" si="18"/>
        <v>18.460999999999999</v>
      </c>
      <c r="J280" s="108" t="str">
        <f t="shared" si="19"/>
        <v>-</v>
      </c>
    </row>
    <row r="281" spans="1:10" ht="21.95" customHeight="1">
      <c r="A281" s="1" t="s">
        <v>15</v>
      </c>
      <c r="B281" s="139"/>
      <c r="C281" s="1" t="s">
        <v>589</v>
      </c>
      <c r="D281" s="50" t="s">
        <v>1201</v>
      </c>
      <c r="E281" s="50"/>
      <c r="F281" s="108">
        <v>18.468</v>
      </c>
      <c r="G281" s="108" t="str">
        <f t="shared" si="16"/>
        <v>-</v>
      </c>
      <c r="H281" s="108" t="str">
        <f t="shared" si="17"/>
        <v>-</v>
      </c>
      <c r="I281" s="108">
        <f t="shared" si="18"/>
        <v>18.468</v>
      </c>
      <c r="J281" s="108" t="str">
        <f t="shared" si="19"/>
        <v>-</v>
      </c>
    </row>
    <row r="282" spans="1:10" ht="21.95" customHeight="1">
      <c r="A282" s="1" t="s">
        <v>15</v>
      </c>
      <c r="B282" s="139"/>
      <c r="C282" s="1" t="s">
        <v>784</v>
      </c>
      <c r="D282" s="50" t="s">
        <v>1100</v>
      </c>
      <c r="E282" s="50" t="s">
        <v>53</v>
      </c>
      <c r="F282" s="142">
        <v>18.471</v>
      </c>
      <c r="G282" s="108" t="str">
        <f t="shared" si="16"/>
        <v>-</v>
      </c>
      <c r="H282" s="108" t="str">
        <f t="shared" si="17"/>
        <v>-</v>
      </c>
      <c r="I282" s="108">
        <f t="shared" si="18"/>
        <v>18.471</v>
      </c>
      <c r="J282" s="108" t="str">
        <f t="shared" si="19"/>
        <v>-</v>
      </c>
    </row>
    <row r="283" spans="1:10" ht="21.95" customHeight="1">
      <c r="A283" s="1" t="s">
        <v>15</v>
      </c>
      <c r="B283" s="139"/>
      <c r="C283" s="1" t="s">
        <v>792</v>
      </c>
      <c r="D283" s="50" t="s">
        <v>1113</v>
      </c>
      <c r="E283" s="50"/>
      <c r="F283" s="142">
        <v>18.474</v>
      </c>
      <c r="G283" s="108" t="str">
        <f t="shared" si="16"/>
        <v>-</v>
      </c>
      <c r="H283" s="108" t="str">
        <f t="shared" si="17"/>
        <v>-</v>
      </c>
      <c r="I283" s="108">
        <f t="shared" si="18"/>
        <v>18.474</v>
      </c>
      <c r="J283" s="108" t="str">
        <f t="shared" si="19"/>
        <v>-</v>
      </c>
    </row>
    <row r="284" spans="1:10" ht="21.95" customHeight="1">
      <c r="A284" s="1" t="s">
        <v>15</v>
      </c>
      <c r="B284" s="139"/>
      <c r="C284" s="50" t="s">
        <v>945</v>
      </c>
      <c r="D284" s="50" t="s">
        <v>205</v>
      </c>
      <c r="E284" s="50" t="s">
        <v>53</v>
      </c>
      <c r="F284" s="142">
        <v>18.489999999999998</v>
      </c>
      <c r="G284" s="108" t="str">
        <f t="shared" si="16"/>
        <v>-</v>
      </c>
      <c r="H284" s="108" t="str">
        <f t="shared" si="17"/>
        <v>-</v>
      </c>
      <c r="I284" s="108">
        <f t="shared" si="18"/>
        <v>18.489999999999998</v>
      </c>
      <c r="J284" s="108" t="str">
        <f t="shared" si="19"/>
        <v>-</v>
      </c>
    </row>
    <row r="285" spans="1:10" ht="21.95" customHeight="1">
      <c r="A285" s="1" t="s">
        <v>15</v>
      </c>
      <c r="B285" s="144"/>
      <c r="C285" s="53" t="s">
        <v>245</v>
      </c>
      <c r="D285" s="53" t="s">
        <v>246</v>
      </c>
      <c r="E285" s="52" t="s">
        <v>29</v>
      </c>
      <c r="F285" s="142">
        <v>18.506</v>
      </c>
      <c r="G285" s="108" t="str">
        <f t="shared" si="16"/>
        <v>-</v>
      </c>
      <c r="H285" s="108" t="str">
        <f t="shared" si="17"/>
        <v>-</v>
      </c>
      <c r="I285" s="108">
        <f t="shared" si="18"/>
        <v>18.506</v>
      </c>
      <c r="J285" s="108" t="str">
        <f t="shared" si="19"/>
        <v>-</v>
      </c>
    </row>
    <row r="286" spans="1:10" ht="21.95" customHeight="1">
      <c r="A286" s="1" t="s">
        <v>15</v>
      </c>
      <c r="B286" s="139"/>
      <c r="C286" s="1" t="s">
        <v>707</v>
      </c>
      <c r="D286" s="50" t="s">
        <v>1008</v>
      </c>
      <c r="E286" s="50" t="s">
        <v>53</v>
      </c>
      <c r="F286" s="143">
        <v>18.507999999999999</v>
      </c>
      <c r="G286" s="108" t="str">
        <f t="shared" si="16"/>
        <v>-</v>
      </c>
      <c r="H286" s="108" t="str">
        <f t="shared" si="17"/>
        <v>-</v>
      </c>
      <c r="I286" s="108">
        <f t="shared" si="18"/>
        <v>18.507999999999999</v>
      </c>
      <c r="J286" s="108" t="str">
        <f t="shared" si="19"/>
        <v>-</v>
      </c>
    </row>
    <row r="287" spans="1:10" ht="21.95" customHeight="1">
      <c r="A287" s="1" t="s">
        <v>15</v>
      </c>
      <c r="B287" s="139"/>
      <c r="C287" s="1" t="s">
        <v>770</v>
      </c>
      <c r="D287" s="50" t="s">
        <v>1083</v>
      </c>
      <c r="E287" s="37"/>
      <c r="F287" s="108">
        <v>18.512</v>
      </c>
      <c r="G287" s="108" t="str">
        <f t="shared" si="16"/>
        <v>-</v>
      </c>
      <c r="H287" s="108" t="str">
        <f t="shared" si="17"/>
        <v>-</v>
      </c>
      <c r="I287" s="108">
        <f t="shared" si="18"/>
        <v>18.512</v>
      </c>
      <c r="J287" s="108" t="str">
        <f t="shared" si="19"/>
        <v>-</v>
      </c>
    </row>
    <row r="288" spans="1:10" ht="21.95" customHeight="1">
      <c r="A288" s="1" t="s">
        <v>15</v>
      </c>
      <c r="B288" s="139"/>
      <c r="C288" s="53" t="s">
        <v>505</v>
      </c>
      <c r="D288" s="53" t="s">
        <v>506</v>
      </c>
      <c r="E288" s="53"/>
      <c r="F288" s="108">
        <v>18.524000000000001</v>
      </c>
      <c r="G288" s="108" t="str">
        <f t="shared" si="16"/>
        <v>-</v>
      </c>
      <c r="H288" s="108" t="str">
        <f t="shared" si="17"/>
        <v>-</v>
      </c>
      <c r="I288" s="108">
        <f t="shared" si="18"/>
        <v>18.524000000000001</v>
      </c>
      <c r="J288" s="108" t="str">
        <f t="shared" si="19"/>
        <v>-</v>
      </c>
    </row>
    <row r="289" spans="1:10" ht="21.95" customHeight="1">
      <c r="A289" s="1" t="s">
        <v>15</v>
      </c>
      <c r="B289" s="139"/>
      <c r="C289" s="1" t="s">
        <v>713</v>
      </c>
      <c r="D289" s="50" t="s">
        <v>1015</v>
      </c>
      <c r="E289" s="50"/>
      <c r="F289" s="108">
        <v>18.527000000000001</v>
      </c>
      <c r="G289" s="108" t="str">
        <f t="shared" si="16"/>
        <v>-</v>
      </c>
      <c r="H289" s="108" t="str">
        <f t="shared" si="17"/>
        <v>-</v>
      </c>
      <c r="I289" s="108">
        <f t="shared" si="18"/>
        <v>18.527000000000001</v>
      </c>
      <c r="J289" s="108" t="str">
        <f t="shared" si="19"/>
        <v>-</v>
      </c>
    </row>
    <row r="290" spans="1:10" ht="21.95" customHeight="1">
      <c r="A290" s="1" t="s">
        <v>15</v>
      </c>
      <c r="B290" s="139"/>
      <c r="C290" s="1" t="s">
        <v>414</v>
      </c>
      <c r="D290" s="50" t="s">
        <v>1082</v>
      </c>
      <c r="E290" s="50"/>
      <c r="F290" s="142">
        <v>18.532</v>
      </c>
      <c r="G290" s="108" t="str">
        <f t="shared" si="16"/>
        <v>-</v>
      </c>
      <c r="H290" s="108" t="str">
        <f t="shared" si="17"/>
        <v>-</v>
      </c>
      <c r="I290" s="108">
        <f t="shared" si="18"/>
        <v>18.532</v>
      </c>
      <c r="J290" s="108" t="str">
        <f t="shared" si="19"/>
        <v>-</v>
      </c>
    </row>
    <row r="291" spans="1:10" ht="21.95" customHeight="1">
      <c r="A291" s="1" t="s">
        <v>15</v>
      </c>
      <c r="B291" s="139"/>
      <c r="C291" s="53" t="s">
        <v>404</v>
      </c>
      <c r="D291" s="53" t="s">
        <v>405</v>
      </c>
      <c r="E291" s="52" t="s">
        <v>29</v>
      </c>
      <c r="F291" s="142">
        <v>18.542999999999999</v>
      </c>
      <c r="G291" s="108" t="str">
        <f t="shared" si="16"/>
        <v>-</v>
      </c>
      <c r="H291" s="108" t="str">
        <f t="shared" si="17"/>
        <v>-</v>
      </c>
      <c r="I291" s="108">
        <f t="shared" si="18"/>
        <v>18.542999999999999</v>
      </c>
      <c r="J291" s="108" t="str">
        <f t="shared" si="19"/>
        <v>-</v>
      </c>
    </row>
    <row r="292" spans="1:10" ht="21.95" customHeight="1">
      <c r="A292" s="1" t="s">
        <v>15</v>
      </c>
      <c r="B292" s="139"/>
      <c r="C292" s="1" t="s">
        <v>830</v>
      </c>
      <c r="D292" s="50" t="s">
        <v>1171</v>
      </c>
      <c r="E292" s="50" t="s">
        <v>53</v>
      </c>
      <c r="F292" s="108">
        <v>18.552</v>
      </c>
      <c r="G292" s="108" t="str">
        <f t="shared" si="16"/>
        <v>-</v>
      </c>
      <c r="H292" s="108" t="str">
        <f t="shared" si="17"/>
        <v>-</v>
      </c>
      <c r="I292" s="108">
        <f t="shared" si="18"/>
        <v>18.552</v>
      </c>
      <c r="J292" s="108" t="str">
        <f t="shared" si="19"/>
        <v>-</v>
      </c>
    </row>
    <row r="293" spans="1:10" ht="21.95" customHeight="1">
      <c r="A293" s="1" t="s">
        <v>15</v>
      </c>
      <c r="B293" s="139"/>
      <c r="C293" s="1" t="s">
        <v>266</v>
      </c>
      <c r="D293" s="50" t="s">
        <v>1105</v>
      </c>
      <c r="E293" s="50"/>
      <c r="F293" s="108">
        <v>18.555</v>
      </c>
      <c r="G293" s="108" t="str">
        <f t="shared" si="16"/>
        <v>-</v>
      </c>
      <c r="H293" s="108" t="str">
        <f t="shared" si="17"/>
        <v>-</v>
      </c>
      <c r="I293" s="108">
        <f t="shared" si="18"/>
        <v>18.555</v>
      </c>
      <c r="J293" s="108" t="str">
        <f t="shared" si="19"/>
        <v>-</v>
      </c>
    </row>
    <row r="294" spans="1:10" ht="21.95" customHeight="1">
      <c r="A294" s="1" t="s">
        <v>15</v>
      </c>
      <c r="B294" s="139"/>
      <c r="C294" s="1" t="s">
        <v>1483</v>
      </c>
      <c r="D294" s="50" t="s">
        <v>991</v>
      </c>
      <c r="E294" s="50" t="s">
        <v>53</v>
      </c>
      <c r="F294" s="142">
        <v>18.556000000000001</v>
      </c>
      <c r="G294" s="108" t="str">
        <f t="shared" si="16"/>
        <v>-</v>
      </c>
      <c r="H294" s="108" t="str">
        <f t="shared" si="17"/>
        <v>-</v>
      </c>
      <c r="I294" s="108">
        <f t="shared" si="18"/>
        <v>18.556000000000001</v>
      </c>
      <c r="J294" s="108" t="str">
        <f t="shared" si="19"/>
        <v>-</v>
      </c>
    </row>
    <row r="295" spans="1:10" ht="21.95" customHeight="1">
      <c r="A295" s="1" t="s">
        <v>15</v>
      </c>
      <c r="B295" s="139"/>
      <c r="C295" s="1" t="s">
        <v>806</v>
      </c>
      <c r="D295" s="50" t="s">
        <v>92</v>
      </c>
      <c r="E295" s="37"/>
      <c r="F295" s="142">
        <v>18.556999999999999</v>
      </c>
      <c r="G295" s="108" t="str">
        <f t="shared" si="16"/>
        <v>-</v>
      </c>
      <c r="H295" s="108" t="str">
        <f t="shared" si="17"/>
        <v>-</v>
      </c>
      <c r="I295" s="108">
        <f t="shared" si="18"/>
        <v>18.556999999999999</v>
      </c>
      <c r="J295" s="108" t="str">
        <f t="shared" si="19"/>
        <v>-</v>
      </c>
    </row>
    <row r="296" spans="1:10" ht="21.95" customHeight="1">
      <c r="A296" s="1" t="s">
        <v>15</v>
      </c>
      <c r="B296" s="144"/>
      <c r="C296" s="1" t="s">
        <v>795</v>
      </c>
      <c r="D296" s="50" t="s">
        <v>1239</v>
      </c>
      <c r="E296" s="37"/>
      <c r="F296" s="108">
        <v>18.559999999999999</v>
      </c>
      <c r="G296" s="108" t="str">
        <f t="shared" si="16"/>
        <v>-</v>
      </c>
      <c r="H296" s="108" t="str">
        <f t="shared" si="17"/>
        <v>-</v>
      </c>
      <c r="I296" s="108">
        <f t="shared" si="18"/>
        <v>18.559999999999999</v>
      </c>
      <c r="J296" s="108" t="str">
        <f t="shared" si="19"/>
        <v>-</v>
      </c>
    </row>
    <row r="297" spans="1:10" ht="21.95" customHeight="1">
      <c r="A297" s="1" t="s">
        <v>15</v>
      </c>
      <c r="B297" s="139"/>
      <c r="C297" s="1" t="s">
        <v>880</v>
      </c>
      <c r="D297" s="50" t="s">
        <v>1253</v>
      </c>
      <c r="E297" s="50" t="s">
        <v>53</v>
      </c>
      <c r="F297" s="108">
        <v>18.561</v>
      </c>
      <c r="G297" s="108" t="str">
        <f t="shared" si="16"/>
        <v>-</v>
      </c>
      <c r="H297" s="108" t="str">
        <f t="shared" si="17"/>
        <v>-</v>
      </c>
      <c r="I297" s="108">
        <f t="shared" si="18"/>
        <v>18.561</v>
      </c>
      <c r="J297" s="108" t="str">
        <f t="shared" si="19"/>
        <v>-</v>
      </c>
    </row>
    <row r="298" spans="1:10" ht="21.95" customHeight="1">
      <c r="A298" s="1" t="s">
        <v>15</v>
      </c>
      <c r="B298" s="139"/>
      <c r="C298" s="1" t="s">
        <v>692</v>
      </c>
      <c r="D298" s="50" t="s">
        <v>992</v>
      </c>
      <c r="E298" s="50" t="s">
        <v>53</v>
      </c>
      <c r="F298" s="142">
        <v>18.562999999999999</v>
      </c>
      <c r="G298" s="108" t="str">
        <f t="shared" si="16"/>
        <v>-</v>
      </c>
      <c r="H298" s="108" t="str">
        <f t="shared" si="17"/>
        <v>-</v>
      </c>
      <c r="I298" s="108">
        <f t="shared" si="18"/>
        <v>18.562999999999999</v>
      </c>
      <c r="J298" s="108" t="str">
        <f t="shared" si="19"/>
        <v>-</v>
      </c>
    </row>
    <row r="299" spans="1:10" ht="21.95" customHeight="1">
      <c r="A299" s="1" t="s">
        <v>15</v>
      </c>
      <c r="B299" s="139"/>
      <c r="C299" s="1" t="s">
        <v>871</v>
      </c>
      <c r="D299" s="50" t="s">
        <v>1242</v>
      </c>
      <c r="E299" s="50"/>
      <c r="F299" s="108">
        <v>18.576000000000001</v>
      </c>
      <c r="G299" s="108" t="str">
        <f t="shared" si="16"/>
        <v>-</v>
      </c>
      <c r="H299" s="108" t="str">
        <f t="shared" si="17"/>
        <v>-</v>
      </c>
      <c r="I299" s="108">
        <f t="shared" si="18"/>
        <v>18.576000000000001</v>
      </c>
      <c r="J299" s="108" t="str">
        <f t="shared" si="19"/>
        <v>-</v>
      </c>
    </row>
    <row r="300" spans="1:10" ht="21.95" customHeight="1">
      <c r="A300" s="1" t="s">
        <v>15</v>
      </c>
      <c r="B300" s="139"/>
      <c r="C300" s="148" t="s">
        <v>1475</v>
      </c>
      <c r="D300" s="148" t="s">
        <v>1326</v>
      </c>
      <c r="E300" s="52"/>
      <c r="F300" s="108">
        <v>18.591999999999999</v>
      </c>
      <c r="G300" s="108" t="str">
        <f t="shared" si="16"/>
        <v>-</v>
      </c>
      <c r="H300" s="108" t="str">
        <f t="shared" si="17"/>
        <v>-</v>
      </c>
      <c r="I300" s="108">
        <f t="shared" si="18"/>
        <v>18.591999999999999</v>
      </c>
      <c r="J300" s="108" t="str">
        <f t="shared" si="19"/>
        <v>-</v>
      </c>
    </row>
    <row r="301" spans="1:10" ht="21.95" customHeight="1">
      <c r="A301" s="1" t="s">
        <v>15</v>
      </c>
      <c r="B301" s="139"/>
      <c r="C301" s="1" t="s">
        <v>251</v>
      </c>
      <c r="D301" s="50" t="s">
        <v>88</v>
      </c>
      <c r="E301" s="50" t="s">
        <v>53</v>
      </c>
      <c r="F301" s="108">
        <v>18.594000000000001</v>
      </c>
      <c r="G301" s="108" t="str">
        <f t="shared" si="16"/>
        <v>-</v>
      </c>
      <c r="H301" s="108" t="str">
        <f t="shared" si="17"/>
        <v>-</v>
      </c>
      <c r="I301" s="108">
        <f t="shared" si="18"/>
        <v>18.594000000000001</v>
      </c>
      <c r="J301" s="108" t="str">
        <f t="shared" si="19"/>
        <v>-</v>
      </c>
    </row>
    <row r="302" spans="1:10" ht="21.95" customHeight="1">
      <c r="A302" s="1" t="s">
        <v>15</v>
      </c>
      <c r="B302" s="139"/>
      <c r="C302" s="53" t="s">
        <v>406</v>
      </c>
      <c r="D302" s="53" t="s">
        <v>608</v>
      </c>
      <c r="E302" s="53" t="s">
        <v>29</v>
      </c>
      <c r="F302" s="108">
        <v>18.594999999999999</v>
      </c>
      <c r="G302" s="108" t="str">
        <f t="shared" si="16"/>
        <v>-</v>
      </c>
      <c r="H302" s="108" t="str">
        <f t="shared" si="17"/>
        <v>-</v>
      </c>
      <c r="I302" s="108">
        <f t="shared" si="18"/>
        <v>18.594999999999999</v>
      </c>
      <c r="J302" s="108" t="str">
        <f t="shared" si="19"/>
        <v>-</v>
      </c>
    </row>
    <row r="303" spans="1:10" ht="21.95" customHeight="1">
      <c r="A303" s="1" t="s">
        <v>15</v>
      </c>
      <c r="B303" s="139"/>
      <c r="C303" s="50" t="s">
        <v>938</v>
      </c>
      <c r="D303" s="50" t="s">
        <v>1323</v>
      </c>
      <c r="E303" s="52"/>
      <c r="F303" s="142">
        <v>18.594999999999999</v>
      </c>
      <c r="G303" s="108" t="str">
        <f t="shared" si="16"/>
        <v>-</v>
      </c>
      <c r="H303" s="108" t="str">
        <f t="shared" si="17"/>
        <v>-</v>
      </c>
      <c r="I303" s="108">
        <f t="shared" si="18"/>
        <v>18.594999999999999</v>
      </c>
      <c r="J303" s="108" t="str">
        <f t="shared" si="19"/>
        <v>-</v>
      </c>
    </row>
    <row r="304" spans="1:10" ht="21.95" customHeight="1">
      <c r="A304" s="1" t="s">
        <v>15</v>
      </c>
      <c r="B304" s="139"/>
      <c r="C304" s="1" t="s">
        <v>797</v>
      </c>
      <c r="D304" s="50" t="s">
        <v>1123</v>
      </c>
      <c r="E304" s="37"/>
      <c r="F304" s="142">
        <v>18.606000000000002</v>
      </c>
      <c r="G304" s="108" t="str">
        <f t="shared" si="16"/>
        <v>-</v>
      </c>
      <c r="H304" s="108" t="str">
        <f t="shared" si="17"/>
        <v>-</v>
      </c>
      <c r="I304" s="108">
        <f t="shared" si="18"/>
        <v>18.606000000000002</v>
      </c>
      <c r="J304" s="108" t="str">
        <f t="shared" si="19"/>
        <v>-</v>
      </c>
    </row>
    <row r="305" spans="1:10" ht="21.95" customHeight="1">
      <c r="A305" s="1" t="s">
        <v>15</v>
      </c>
      <c r="B305" s="144"/>
      <c r="C305" s="1" t="s">
        <v>676</v>
      </c>
      <c r="D305" s="50" t="s">
        <v>1245</v>
      </c>
      <c r="E305" s="50" t="s">
        <v>53</v>
      </c>
      <c r="F305" s="143">
        <v>18.606000000000002</v>
      </c>
      <c r="G305" s="108" t="str">
        <f t="shared" si="16"/>
        <v>-</v>
      </c>
      <c r="H305" s="108" t="str">
        <f t="shared" si="17"/>
        <v>-</v>
      </c>
      <c r="I305" s="108">
        <f t="shared" si="18"/>
        <v>18.606000000000002</v>
      </c>
      <c r="J305" s="108" t="str">
        <f t="shared" si="19"/>
        <v>-</v>
      </c>
    </row>
    <row r="306" spans="1:10" ht="21.95" customHeight="1">
      <c r="A306" s="1" t="s">
        <v>15</v>
      </c>
      <c r="B306" s="139"/>
      <c r="C306" s="1" t="s">
        <v>682</v>
      </c>
      <c r="D306" s="50" t="s">
        <v>1120</v>
      </c>
      <c r="E306" s="50" t="s">
        <v>53</v>
      </c>
      <c r="F306" s="142">
        <v>18.611000000000001</v>
      </c>
      <c r="G306" s="108" t="str">
        <f t="shared" si="16"/>
        <v>-</v>
      </c>
      <c r="H306" s="108" t="str">
        <f t="shared" si="17"/>
        <v>-</v>
      </c>
      <c r="I306" s="108">
        <f t="shared" si="18"/>
        <v>18.611000000000001</v>
      </c>
      <c r="J306" s="108" t="str">
        <f t="shared" si="19"/>
        <v>-</v>
      </c>
    </row>
    <row r="307" spans="1:10" ht="21.95" customHeight="1">
      <c r="A307" s="1" t="s">
        <v>15</v>
      </c>
      <c r="B307" s="139"/>
      <c r="C307" s="1" t="s">
        <v>816</v>
      </c>
      <c r="D307" s="50" t="s">
        <v>1155</v>
      </c>
      <c r="E307" s="50"/>
      <c r="F307" s="143">
        <v>18.617999999999999</v>
      </c>
      <c r="G307" s="108" t="str">
        <f t="shared" si="16"/>
        <v>-</v>
      </c>
      <c r="H307" s="108" t="str">
        <f t="shared" si="17"/>
        <v>-</v>
      </c>
      <c r="I307" s="108">
        <f t="shared" si="18"/>
        <v>18.617999999999999</v>
      </c>
      <c r="J307" s="108" t="str">
        <f t="shared" si="19"/>
        <v>-</v>
      </c>
    </row>
    <row r="308" spans="1:10" ht="21.95" customHeight="1">
      <c r="A308" s="1" t="s">
        <v>15</v>
      </c>
      <c r="B308" s="139"/>
      <c r="C308" s="1" t="s">
        <v>277</v>
      </c>
      <c r="D308" s="50" t="s">
        <v>1071</v>
      </c>
      <c r="E308" s="37"/>
      <c r="F308" s="142">
        <v>18.619</v>
      </c>
      <c r="G308" s="108" t="str">
        <f t="shared" si="16"/>
        <v>-</v>
      </c>
      <c r="H308" s="108" t="str">
        <f t="shared" si="17"/>
        <v>-</v>
      </c>
      <c r="I308" s="108">
        <f t="shared" si="18"/>
        <v>18.619</v>
      </c>
      <c r="J308" s="108" t="str">
        <f t="shared" si="19"/>
        <v>-</v>
      </c>
    </row>
    <row r="309" spans="1:10" ht="21.95" customHeight="1">
      <c r="A309" s="1" t="s">
        <v>15</v>
      </c>
      <c r="B309" s="139"/>
      <c r="C309" s="53" t="s">
        <v>385</v>
      </c>
      <c r="D309" s="53" t="s">
        <v>386</v>
      </c>
      <c r="E309" s="52"/>
      <c r="F309" s="142">
        <v>18.620999999999999</v>
      </c>
      <c r="G309" s="108" t="str">
        <f t="shared" si="16"/>
        <v>-</v>
      </c>
      <c r="H309" s="108" t="str">
        <f t="shared" si="17"/>
        <v>-</v>
      </c>
      <c r="I309" s="108">
        <f t="shared" si="18"/>
        <v>18.620999999999999</v>
      </c>
      <c r="J309" s="108" t="str">
        <f t="shared" si="19"/>
        <v>-</v>
      </c>
    </row>
    <row r="310" spans="1:10" ht="21.95" customHeight="1">
      <c r="A310" s="1" t="s">
        <v>15</v>
      </c>
      <c r="B310" s="139"/>
      <c r="C310" s="50" t="s">
        <v>940</v>
      </c>
      <c r="D310" s="50" t="s">
        <v>1328</v>
      </c>
      <c r="E310" s="52"/>
      <c r="F310" s="143">
        <v>18.623999999999999</v>
      </c>
      <c r="G310" s="108" t="str">
        <f t="shared" si="16"/>
        <v>-</v>
      </c>
      <c r="H310" s="108" t="str">
        <f t="shared" si="17"/>
        <v>-</v>
      </c>
      <c r="I310" s="108">
        <f t="shared" si="18"/>
        <v>18.623999999999999</v>
      </c>
      <c r="J310" s="108" t="str">
        <f t="shared" si="19"/>
        <v>-</v>
      </c>
    </row>
    <row r="311" spans="1:10" ht="21.95" customHeight="1">
      <c r="A311" s="1" t="s">
        <v>15</v>
      </c>
      <c r="B311" s="139"/>
      <c r="C311" s="53" t="s">
        <v>637</v>
      </c>
      <c r="D311" s="53" t="s">
        <v>638</v>
      </c>
      <c r="E311" s="53"/>
      <c r="F311" s="108">
        <v>18.625</v>
      </c>
      <c r="G311" s="108" t="str">
        <f t="shared" si="16"/>
        <v>-</v>
      </c>
      <c r="H311" s="108" t="str">
        <f t="shared" si="17"/>
        <v>-</v>
      </c>
      <c r="I311" s="108">
        <f t="shared" si="18"/>
        <v>18.625</v>
      </c>
      <c r="J311" s="108" t="str">
        <f t="shared" si="19"/>
        <v>-</v>
      </c>
    </row>
    <row r="312" spans="1:10" ht="21.95" customHeight="1">
      <c r="A312" s="1" t="s">
        <v>15</v>
      </c>
      <c r="B312" s="139"/>
      <c r="C312" s="1" t="s">
        <v>305</v>
      </c>
      <c r="D312" s="50" t="s">
        <v>100</v>
      </c>
      <c r="E312" s="50" t="s">
        <v>53</v>
      </c>
      <c r="F312" s="143">
        <v>18.646000000000001</v>
      </c>
      <c r="G312" s="108" t="str">
        <f t="shared" si="16"/>
        <v>-</v>
      </c>
      <c r="H312" s="108" t="str">
        <f t="shared" si="17"/>
        <v>-</v>
      </c>
      <c r="I312" s="108">
        <f t="shared" si="18"/>
        <v>18.646000000000001</v>
      </c>
      <c r="J312" s="108" t="str">
        <f t="shared" si="19"/>
        <v>-</v>
      </c>
    </row>
    <row r="313" spans="1:10" ht="21.95" customHeight="1">
      <c r="A313" s="1" t="s">
        <v>15</v>
      </c>
      <c r="B313" s="139"/>
      <c r="C313" s="1" t="s">
        <v>727</v>
      </c>
      <c r="D313" s="50" t="s">
        <v>1030</v>
      </c>
      <c r="E313" s="50"/>
      <c r="F313" s="108">
        <v>18.652000000000001</v>
      </c>
      <c r="G313" s="108" t="str">
        <f t="shared" si="16"/>
        <v>-</v>
      </c>
      <c r="H313" s="108" t="str">
        <f t="shared" si="17"/>
        <v>-</v>
      </c>
      <c r="I313" s="108">
        <f t="shared" si="18"/>
        <v>18.652000000000001</v>
      </c>
      <c r="J313" s="108" t="str">
        <f t="shared" si="19"/>
        <v>-</v>
      </c>
    </row>
    <row r="314" spans="1:10" ht="21.95" customHeight="1">
      <c r="A314" s="1" t="s">
        <v>15</v>
      </c>
      <c r="B314" s="139"/>
      <c r="C314" s="50" t="s">
        <v>565</v>
      </c>
      <c r="D314" s="50" t="s">
        <v>1320</v>
      </c>
      <c r="E314" s="52"/>
      <c r="F314" s="143">
        <v>18.652999999999999</v>
      </c>
      <c r="G314" s="108" t="str">
        <f t="shared" si="16"/>
        <v>-</v>
      </c>
      <c r="H314" s="108" t="str">
        <f t="shared" si="17"/>
        <v>-</v>
      </c>
      <c r="I314" s="108">
        <f t="shared" si="18"/>
        <v>18.652999999999999</v>
      </c>
      <c r="J314" s="108" t="str">
        <f t="shared" si="19"/>
        <v>-</v>
      </c>
    </row>
    <row r="315" spans="1:10" ht="21.95" customHeight="1">
      <c r="A315" s="1" t="s">
        <v>15</v>
      </c>
      <c r="B315" s="139"/>
      <c r="C315" s="53" t="s">
        <v>633</v>
      </c>
      <c r="D315" s="53" t="s">
        <v>636</v>
      </c>
      <c r="E315" s="53" t="s">
        <v>29</v>
      </c>
      <c r="F315" s="108">
        <v>18.655999999999999</v>
      </c>
      <c r="G315" s="108" t="str">
        <f t="shared" si="16"/>
        <v>-</v>
      </c>
      <c r="H315" s="108" t="str">
        <f t="shared" si="17"/>
        <v>-</v>
      </c>
      <c r="I315" s="108">
        <f t="shared" si="18"/>
        <v>18.655999999999999</v>
      </c>
      <c r="J315" s="108" t="str">
        <f t="shared" si="19"/>
        <v>-</v>
      </c>
    </row>
    <row r="316" spans="1:10" ht="21.95" customHeight="1">
      <c r="A316" s="1" t="s">
        <v>15</v>
      </c>
      <c r="B316" s="139"/>
      <c r="C316" s="1" t="s">
        <v>785</v>
      </c>
      <c r="D316" s="50" t="s">
        <v>1101</v>
      </c>
      <c r="E316" s="50" t="s">
        <v>53</v>
      </c>
      <c r="F316" s="143">
        <v>18.658000000000001</v>
      </c>
      <c r="G316" s="108" t="str">
        <f t="shared" si="16"/>
        <v>-</v>
      </c>
      <c r="H316" s="108" t="str">
        <f t="shared" si="17"/>
        <v>-</v>
      </c>
      <c r="I316" s="108">
        <f t="shared" si="18"/>
        <v>18.658000000000001</v>
      </c>
      <c r="J316" s="108" t="str">
        <f t="shared" si="19"/>
        <v>-</v>
      </c>
    </row>
    <row r="317" spans="1:10" ht="21.95" customHeight="1">
      <c r="A317" s="1" t="s">
        <v>15</v>
      </c>
      <c r="B317" s="139"/>
      <c r="C317" s="53" t="s">
        <v>387</v>
      </c>
      <c r="D317" s="53" t="s">
        <v>388</v>
      </c>
      <c r="E317" s="52" t="s">
        <v>29</v>
      </c>
      <c r="F317" s="142">
        <v>18.661000000000001</v>
      </c>
      <c r="G317" s="108" t="str">
        <f t="shared" si="16"/>
        <v>-</v>
      </c>
      <c r="H317" s="108" t="str">
        <f t="shared" si="17"/>
        <v>-</v>
      </c>
      <c r="I317" s="108">
        <f t="shared" si="18"/>
        <v>18.661000000000001</v>
      </c>
      <c r="J317" s="108" t="str">
        <f t="shared" si="19"/>
        <v>-</v>
      </c>
    </row>
    <row r="318" spans="1:10" ht="21.95" customHeight="1">
      <c r="A318" s="1" t="s">
        <v>15</v>
      </c>
      <c r="B318" s="139"/>
      <c r="C318" s="53" t="s">
        <v>594</v>
      </c>
      <c r="D318" s="53" t="s">
        <v>595</v>
      </c>
      <c r="E318" s="53" t="s">
        <v>29</v>
      </c>
      <c r="F318" s="108">
        <v>18.669</v>
      </c>
      <c r="G318" s="108" t="str">
        <f t="shared" si="16"/>
        <v>-</v>
      </c>
      <c r="H318" s="108" t="str">
        <f t="shared" si="17"/>
        <v>-</v>
      </c>
      <c r="I318" s="108">
        <f t="shared" si="18"/>
        <v>18.669</v>
      </c>
      <c r="J318" s="108" t="str">
        <f t="shared" si="19"/>
        <v>-</v>
      </c>
    </row>
    <row r="319" spans="1:10" ht="21.95" customHeight="1">
      <c r="A319" s="1" t="s">
        <v>15</v>
      </c>
      <c r="B319" s="139"/>
      <c r="C319" s="1" t="s">
        <v>760</v>
      </c>
      <c r="D319" s="50" t="s">
        <v>1069</v>
      </c>
      <c r="E319" s="50" t="s">
        <v>53</v>
      </c>
      <c r="F319" s="108">
        <v>18.673999999999999</v>
      </c>
      <c r="G319" s="108" t="str">
        <f t="shared" si="16"/>
        <v>-</v>
      </c>
      <c r="H319" s="108" t="str">
        <f t="shared" si="17"/>
        <v>-</v>
      </c>
      <c r="I319" s="108">
        <f t="shared" si="18"/>
        <v>18.673999999999999</v>
      </c>
      <c r="J319" s="108" t="str">
        <f t="shared" si="19"/>
        <v>-</v>
      </c>
    </row>
    <row r="320" spans="1:10" ht="21.95" customHeight="1">
      <c r="A320" s="1" t="s">
        <v>15</v>
      </c>
      <c r="B320" s="139"/>
      <c r="C320" s="53" t="s">
        <v>500</v>
      </c>
      <c r="D320" s="53" t="s">
        <v>501</v>
      </c>
      <c r="E320" s="53" t="s">
        <v>29</v>
      </c>
      <c r="F320" s="108">
        <v>18.696999999999999</v>
      </c>
      <c r="G320" s="108" t="str">
        <f t="shared" si="16"/>
        <v>-</v>
      </c>
      <c r="H320" s="108" t="str">
        <f t="shared" si="17"/>
        <v>-</v>
      </c>
      <c r="I320" s="108">
        <f t="shared" si="18"/>
        <v>18.696999999999999</v>
      </c>
      <c r="J320" s="108" t="str">
        <f t="shared" si="19"/>
        <v>-</v>
      </c>
    </row>
    <row r="321" spans="1:10" ht="21.95" customHeight="1">
      <c r="A321" s="1" t="s">
        <v>15</v>
      </c>
      <c r="B321" s="139"/>
      <c r="C321" s="1" t="s">
        <v>817</v>
      </c>
      <c r="D321" s="50" t="s">
        <v>121</v>
      </c>
      <c r="E321" s="50" t="s">
        <v>53</v>
      </c>
      <c r="F321" s="108">
        <v>18.702999999999999</v>
      </c>
      <c r="G321" s="108" t="str">
        <f t="shared" si="16"/>
        <v>-</v>
      </c>
      <c r="H321" s="108" t="str">
        <f t="shared" si="17"/>
        <v>-</v>
      </c>
      <c r="I321" s="108">
        <f t="shared" si="18"/>
        <v>18.702999999999999</v>
      </c>
      <c r="J321" s="108" t="str">
        <f t="shared" si="19"/>
        <v>-</v>
      </c>
    </row>
    <row r="322" spans="1:10" ht="21.95" customHeight="1">
      <c r="A322" s="1" t="s">
        <v>15</v>
      </c>
      <c r="B322" s="139"/>
      <c r="C322" s="53" t="s">
        <v>285</v>
      </c>
      <c r="D322" s="53" t="s">
        <v>286</v>
      </c>
      <c r="E322" s="52"/>
      <c r="F322" s="142">
        <v>18.706</v>
      </c>
      <c r="G322" s="108" t="str">
        <f t="shared" si="16"/>
        <v>-</v>
      </c>
      <c r="H322" s="108" t="str">
        <f t="shared" si="17"/>
        <v>-</v>
      </c>
      <c r="I322" s="108">
        <f t="shared" si="18"/>
        <v>18.706</v>
      </c>
      <c r="J322" s="108" t="str">
        <f t="shared" si="19"/>
        <v>-</v>
      </c>
    </row>
    <row r="323" spans="1:10" ht="21.95" customHeight="1">
      <c r="A323" s="1" t="s">
        <v>15</v>
      </c>
      <c r="B323" s="139"/>
      <c r="C323" s="50" t="s">
        <v>915</v>
      </c>
      <c r="D323" s="50" t="s">
        <v>1298</v>
      </c>
      <c r="E323" s="50" t="s">
        <v>24</v>
      </c>
      <c r="F323" s="142">
        <v>18.706</v>
      </c>
      <c r="G323" s="108" t="str">
        <f t="shared" si="16"/>
        <v>-</v>
      </c>
      <c r="H323" s="108" t="str">
        <f t="shared" si="17"/>
        <v>-</v>
      </c>
      <c r="I323" s="108">
        <f t="shared" si="18"/>
        <v>18.706</v>
      </c>
      <c r="J323" s="108" t="str">
        <f t="shared" si="19"/>
        <v>-</v>
      </c>
    </row>
    <row r="324" spans="1:10" ht="21.95" customHeight="1">
      <c r="A324" s="1" t="s">
        <v>15</v>
      </c>
      <c r="B324" s="139"/>
      <c r="C324" s="50" t="s">
        <v>948</v>
      </c>
      <c r="D324" s="50" t="s">
        <v>1344</v>
      </c>
      <c r="E324" s="52"/>
      <c r="F324" s="108">
        <v>18.707000000000001</v>
      </c>
      <c r="G324" s="108" t="str">
        <f t="shared" si="16"/>
        <v>-</v>
      </c>
      <c r="H324" s="108" t="str">
        <f t="shared" si="17"/>
        <v>-</v>
      </c>
      <c r="I324" s="108">
        <f t="shared" si="18"/>
        <v>18.707000000000001</v>
      </c>
      <c r="J324" s="108" t="str">
        <f t="shared" si="19"/>
        <v>-</v>
      </c>
    </row>
    <row r="325" spans="1:10" ht="21.95" customHeight="1">
      <c r="A325" s="1" t="s">
        <v>15</v>
      </c>
      <c r="B325" s="139"/>
      <c r="C325" s="1" t="s">
        <v>775</v>
      </c>
      <c r="D325" s="50" t="s">
        <v>1088</v>
      </c>
      <c r="E325" s="50" t="s">
        <v>53</v>
      </c>
      <c r="F325" s="142">
        <v>18.707999999999998</v>
      </c>
      <c r="G325" s="108" t="str">
        <f t="shared" si="16"/>
        <v>-</v>
      </c>
      <c r="H325" s="108" t="str">
        <f t="shared" si="17"/>
        <v>-</v>
      </c>
      <c r="I325" s="108">
        <f t="shared" si="18"/>
        <v>18.707999999999998</v>
      </c>
      <c r="J325" s="108" t="str">
        <f t="shared" si="19"/>
        <v>-</v>
      </c>
    </row>
    <row r="326" spans="1:10" ht="21.95" customHeight="1">
      <c r="A326" s="1" t="s">
        <v>15</v>
      </c>
      <c r="B326" s="139"/>
      <c r="C326" s="50" t="s">
        <v>931</v>
      </c>
      <c r="D326" s="50" t="s">
        <v>220</v>
      </c>
      <c r="E326" s="50" t="s">
        <v>24</v>
      </c>
      <c r="F326" s="142">
        <v>18.71</v>
      </c>
      <c r="G326" s="108" t="str">
        <f t="shared" ref="G326:G389" si="20">IF(F326&lt;H$1,F326,IF(F326&gt;=H$1,"-"))</f>
        <v>-</v>
      </c>
      <c r="H326" s="108" t="str">
        <f t="shared" ref="H326:H389" si="21">IF(F326&lt;H$1,"-",IF(F326&lt;I$1,F326,IF(F326&gt;=I$1,"-")))</f>
        <v>-</v>
      </c>
      <c r="I326" s="108">
        <f t="shared" ref="I326:I389" si="22">IF(F326&lt;I$1,"-",IF(F326&gt;=J$1,"-",IF(F326&gt;=I$1,F326)))</f>
        <v>18.71</v>
      </c>
      <c r="J326" s="108" t="str">
        <f t="shared" ref="J326:J389" si="23">IF(F326&gt;=J$1,F326,IF(F326&lt;J$1,"-"))</f>
        <v>-</v>
      </c>
    </row>
    <row r="327" spans="1:10" ht="21.95" customHeight="1">
      <c r="A327" s="1" t="s">
        <v>15</v>
      </c>
      <c r="B327" s="139"/>
      <c r="C327" s="1" t="s">
        <v>767</v>
      </c>
      <c r="D327" s="50" t="s">
        <v>1078</v>
      </c>
      <c r="E327" s="50" t="s">
        <v>53</v>
      </c>
      <c r="F327" s="142">
        <v>18.716000000000001</v>
      </c>
      <c r="G327" s="108" t="str">
        <f t="shared" si="20"/>
        <v>-</v>
      </c>
      <c r="H327" s="108" t="str">
        <f t="shared" si="21"/>
        <v>-</v>
      </c>
      <c r="I327" s="108">
        <f t="shared" si="22"/>
        <v>18.716000000000001</v>
      </c>
      <c r="J327" s="108" t="str">
        <f t="shared" si="23"/>
        <v>-</v>
      </c>
    </row>
    <row r="328" spans="1:10" ht="21.95" customHeight="1">
      <c r="A328" s="1" t="s">
        <v>15</v>
      </c>
      <c r="B328" s="139"/>
      <c r="C328" s="50" t="s">
        <v>798</v>
      </c>
      <c r="D328" s="50" t="s">
        <v>1273</v>
      </c>
      <c r="E328" s="50" t="s">
        <v>53</v>
      </c>
      <c r="F328" s="108">
        <v>18.718</v>
      </c>
      <c r="G328" s="108" t="str">
        <f t="shared" si="20"/>
        <v>-</v>
      </c>
      <c r="H328" s="108" t="str">
        <f t="shared" si="21"/>
        <v>-</v>
      </c>
      <c r="I328" s="108">
        <f t="shared" si="22"/>
        <v>18.718</v>
      </c>
      <c r="J328" s="108" t="str">
        <f t="shared" si="23"/>
        <v>-</v>
      </c>
    </row>
    <row r="329" spans="1:10" ht="21.95" customHeight="1">
      <c r="A329" s="1" t="s">
        <v>15</v>
      </c>
      <c r="B329" s="139"/>
      <c r="C329" s="53" t="s">
        <v>262</v>
      </c>
      <c r="D329" s="53" t="s">
        <v>263</v>
      </c>
      <c r="E329" s="52" t="s">
        <v>29</v>
      </c>
      <c r="F329" s="142">
        <v>18.72</v>
      </c>
      <c r="G329" s="108" t="str">
        <f t="shared" si="20"/>
        <v>-</v>
      </c>
      <c r="H329" s="108" t="str">
        <f t="shared" si="21"/>
        <v>-</v>
      </c>
      <c r="I329" s="108">
        <f t="shared" si="22"/>
        <v>18.72</v>
      </c>
      <c r="J329" s="108" t="str">
        <f t="shared" si="23"/>
        <v>-</v>
      </c>
    </row>
    <row r="330" spans="1:10" ht="21.95" customHeight="1">
      <c r="A330" s="1" t="s">
        <v>15</v>
      </c>
      <c r="B330" s="139"/>
      <c r="C330" s="53" t="s">
        <v>252</v>
      </c>
      <c r="D330" s="53" t="s">
        <v>253</v>
      </c>
      <c r="E330" s="52" t="s">
        <v>29</v>
      </c>
      <c r="F330" s="142">
        <v>18.722000000000001</v>
      </c>
      <c r="G330" s="108" t="str">
        <f t="shared" si="20"/>
        <v>-</v>
      </c>
      <c r="H330" s="108" t="str">
        <f t="shared" si="21"/>
        <v>-</v>
      </c>
      <c r="I330" s="108">
        <f t="shared" si="22"/>
        <v>18.722000000000001</v>
      </c>
      <c r="J330" s="108" t="str">
        <f t="shared" si="23"/>
        <v>-</v>
      </c>
    </row>
    <row r="331" spans="1:10" ht="21.95" customHeight="1">
      <c r="A331" s="1" t="s">
        <v>15</v>
      </c>
      <c r="B331" s="139"/>
      <c r="C331" s="53" t="s">
        <v>460</v>
      </c>
      <c r="D331" s="53" t="s">
        <v>461</v>
      </c>
      <c r="E331" s="53" t="s">
        <v>29</v>
      </c>
      <c r="F331" s="108">
        <v>18.728999999999999</v>
      </c>
      <c r="G331" s="108" t="str">
        <f t="shared" si="20"/>
        <v>-</v>
      </c>
      <c r="H331" s="108" t="str">
        <f t="shared" si="21"/>
        <v>-</v>
      </c>
      <c r="I331" s="108">
        <f t="shared" si="22"/>
        <v>18.728999999999999</v>
      </c>
      <c r="J331" s="108" t="str">
        <f t="shared" si="23"/>
        <v>-</v>
      </c>
    </row>
    <row r="332" spans="1:10" ht="21.95" customHeight="1">
      <c r="A332" s="1" t="s">
        <v>15</v>
      </c>
      <c r="B332" s="139"/>
      <c r="C332" s="1" t="s">
        <v>352</v>
      </c>
      <c r="D332" s="50" t="s">
        <v>502</v>
      </c>
      <c r="E332" s="50" t="s">
        <v>53</v>
      </c>
      <c r="F332" s="142">
        <v>18.731000000000002</v>
      </c>
      <c r="G332" s="108" t="str">
        <f t="shared" si="20"/>
        <v>-</v>
      </c>
      <c r="H332" s="108" t="str">
        <f t="shared" si="21"/>
        <v>-</v>
      </c>
      <c r="I332" s="108">
        <f t="shared" si="22"/>
        <v>18.731000000000002</v>
      </c>
      <c r="J332" s="108" t="str">
        <f t="shared" si="23"/>
        <v>-</v>
      </c>
    </row>
    <row r="333" spans="1:10" ht="21.95" customHeight="1">
      <c r="A333" s="1" t="s">
        <v>15</v>
      </c>
      <c r="B333" s="139"/>
      <c r="C333" s="1" t="s">
        <v>754</v>
      </c>
      <c r="D333" s="50" t="s">
        <v>1058</v>
      </c>
      <c r="E333" s="50"/>
      <c r="F333" s="108">
        <v>18.745999999999999</v>
      </c>
      <c r="G333" s="108" t="str">
        <f t="shared" si="20"/>
        <v>-</v>
      </c>
      <c r="H333" s="108" t="str">
        <f t="shared" si="21"/>
        <v>-</v>
      </c>
      <c r="I333" s="108">
        <f t="shared" si="22"/>
        <v>18.745999999999999</v>
      </c>
      <c r="J333" s="108" t="str">
        <f t="shared" si="23"/>
        <v>-</v>
      </c>
    </row>
    <row r="334" spans="1:10" ht="21.95" customHeight="1">
      <c r="A334" s="1" t="s">
        <v>15</v>
      </c>
      <c r="B334" s="144"/>
      <c r="C334" s="1" t="s">
        <v>838</v>
      </c>
      <c r="D334" s="50" t="s">
        <v>1191</v>
      </c>
      <c r="E334" s="50"/>
      <c r="F334" s="142">
        <v>18.747</v>
      </c>
      <c r="G334" s="108" t="str">
        <f t="shared" si="20"/>
        <v>-</v>
      </c>
      <c r="H334" s="108" t="str">
        <f t="shared" si="21"/>
        <v>-</v>
      </c>
      <c r="I334" s="108">
        <f t="shared" si="22"/>
        <v>18.747</v>
      </c>
      <c r="J334" s="108" t="str">
        <f t="shared" si="23"/>
        <v>-</v>
      </c>
    </row>
    <row r="335" spans="1:10" ht="21.95" customHeight="1">
      <c r="A335" s="1" t="s">
        <v>15</v>
      </c>
      <c r="B335" s="139"/>
      <c r="C335" s="1" t="s">
        <v>687</v>
      </c>
      <c r="D335" s="50" t="s">
        <v>1167</v>
      </c>
      <c r="E335" s="50" t="s">
        <v>53</v>
      </c>
      <c r="F335" s="108">
        <v>18.756</v>
      </c>
      <c r="G335" s="108" t="str">
        <f t="shared" si="20"/>
        <v>-</v>
      </c>
      <c r="H335" s="108" t="str">
        <f t="shared" si="21"/>
        <v>-</v>
      </c>
      <c r="I335" s="108">
        <f t="shared" si="22"/>
        <v>18.756</v>
      </c>
      <c r="J335" s="108" t="str">
        <f t="shared" si="23"/>
        <v>-</v>
      </c>
    </row>
    <row r="336" spans="1:10" ht="21.95" customHeight="1">
      <c r="A336" s="1" t="s">
        <v>15</v>
      </c>
      <c r="B336" s="144"/>
      <c r="C336" s="1" t="s">
        <v>740</v>
      </c>
      <c r="D336" s="50" t="s">
        <v>1043</v>
      </c>
      <c r="E336" s="50"/>
      <c r="F336" s="108">
        <v>18.763999999999999</v>
      </c>
      <c r="G336" s="108" t="str">
        <f t="shared" si="20"/>
        <v>-</v>
      </c>
      <c r="H336" s="108" t="str">
        <f t="shared" si="21"/>
        <v>-</v>
      </c>
      <c r="I336" s="108">
        <f t="shared" si="22"/>
        <v>18.763999999999999</v>
      </c>
      <c r="J336" s="108" t="str">
        <f t="shared" si="23"/>
        <v>-</v>
      </c>
    </row>
    <row r="337" spans="1:10" ht="21.95" customHeight="1">
      <c r="A337" s="1" t="s">
        <v>15</v>
      </c>
      <c r="B337" s="139"/>
      <c r="C337" s="1" t="s">
        <v>484</v>
      </c>
      <c r="D337" s="50" t="s">
        <v>664</v>
      </c>
      <c r="E337" s="50" t="s">
        <v>53</v>
      </c>
      <c r="F337" s="108">
        <v>18.773</v>
      </c>
      <c r="G337" s="108" t="str">
        <f t="shared" si="20"/>
        <v>-</v>
      </c>
      <c r="H337" s="108" t="str">
        <f t="shared" si="21"/>
        <v>-</v>
      </c>
      <c r="I337" s="108">
        <f t="shared" si="22"/>
        <v>18.773</v>
      </c>
      <c r="J337" s="108" t="str">
        <f t="shared" si="23"/>
        <v>-</v>
      </c>
    </row>
    <row r="338" spans="1:10" ht="21.95" customHeight="1">
      <c r="A338" s="1" t="s">
        <v>15</v>
      </c>
      <c r="B338" s="139"/>
      <c r="C338" s="1" t="s">
        <v>746</v>
      </c>
      <c r="D338" s="50" t="s">
        <v>1050</v>
      </c>
      <c r="E338" s="52"/>
      <c r="F338" s="143">
        <v>18.773</v>
      </c>
      <c r="G338" s="108" t="str">
        <f t="shared" si="20"/>
        <v>-</v>
      </c>
      <c r="H338" s="108" t="str">
        <f t="shared" si="21"/>
        <v>-</v>
      </c>
      <c r="I338" s="108">
        <f t="shared" si="22"/>
        <v>18.773</v>
      </c>
      <c r="J338" s="108" t="str">
        <f t="shared" si="23"/>
        <v>-</v>
      </c>
    </row>
    <row r="339" spans="1:10" ht="21.95" customHeight="1">
      <c r="A339" s="1" t="s">
        <v>15</v>
      </c>
      <c r="B339" s="139"/>
      <c r="C339" s="50" t="s">
        <v>340</v>
      </c>
      <c r="D339" s="50" t="s">
        <v>1319</v>
      </c>
      <c r="E339" s="50" t="s">
        <v>53</v>
      </c>
      <c r="F339" s="143">
        <v>18.777000000000001</v>
      </c>
      <c r="G339" s="108" t="str">
        <f t="shared" si="20"/>
        <v>-</v>
      </c>
      <c r="H339" s="108" t="str">
        <f t="shared" si="21"/>
        <v>-</v>
      </c>
      <c r="I339" s="108">
        <f t="shared" si="22"/>
        <v>18.777000000000001</v>
      </c>
      <c r="J339" s="108" t="str">
        <f t="shared" si="23"/>
        <v>-</v>
      </c>
    </row>
    <row r="340" spans="1:10" ht="21.95" customHeight="1">
      <c r="A340" s="1" t="s">
        <v>15</v>
      </c>
      <c r="B340" s="139"/>
      <c r="C340" s="1" t="s">
        <v>713</v>
      </c>
      <c r="D340" s="50" t="s">
        <v>1106</v>
      </c>
      <c r="E340" s="50"/>
      <c r="F340" s="143">
        <v>18.783000000000001</v>
      </c>
      <c r="G340" s="108" t="str">
        <f t="shared" si="20"/>
        <v>-</v>
      </c>
      <c r="H340" s="108" t="str">
        <f t="shared" si="21"/>
        <v>-</v>
      </c>
      <c r="I340" s="108">
        <f t="shared" si="22"/>
        <v>18.783000000000001</v>
      </c>
      <c r="J340" s="108" t="str">
        <f t="shared" si="23"/>
        <v>-</v>
      </c>
    </row>
    <row r="341" spans="1:10" ht="21.95" customHeight="1">
      <c r="A341" s="1" t="s">
        <v>15</v>
      </c>
      <c r="B341" s="139"/>
      <c r="C341" s="1" t="s">
        <v>874</v>
      </c>
      <c r="D341" s="50" t="s">
        <v>1247</v>
      </c>
      <c r="E341" s="50" t="s">
        <v>53</v>
      </c>
      <c r="F341" s="108">
        <v>18.786999999999999</v>
      </c>
      <c r="G341" s="108" t="str">
        <f t="shared" si="20"/>
        <v>-</v>
      </c>
      <c r="H341" s="108" t="str">
        <f t="shared" si="21"/>
        <v>-</v>
      </c>
      <c r="I341" s="108">
        <f t="shared" si="22"/>
        <v>18.786999999999999</v>
      </c>
      <c r="J341" s="108" t="str">
        <f t="shared" si="23"/>
        <v>-</v>
      </c>
    </row>
    <row r="342" spans="1:10" ht="21.95" customHeight="1">
      <c r="A342" s="1" t="s">
        <v>15</v>
      </c>
      <c r="B342" s="139"/>
      <c r="C342" s="1" t="s">
        <v>812</v>
      </c>
      <c r="D342" s="50" t="s">
        <v>1144</v>
      </c>
      <c r="E342" s="50"/>
      <c r="F342" s="143">
        <v>18.789000000000001</v>
      </c>
      <c r="G342" s="108" t="str">
        <f t="shared" si="20"/>
        <v>-</v>
      </c>
      <c r="H342" s="108" t="str">
        <f t="shared" si="21"/>
        <v>-</v>
      </c>
      <c r="I342" s="108">
        <f t="shared" si="22"/>
        <v>18.789000000000001</v>
      </c>
      <c r="J342" s="108" t="str">
        <f t="shared" si="23"/>
        <v>-</v>
      </c>
    </row>
    <row r="343" spans="1:10" ht="21.95" customHeight="1">
      <c r="A343" s="1" t="s">
        <v>15</v>
      </c>
      <c r="B343" s="139"/>
      <c r="C343" s="1" t="s">
        <v>774</v>
      </c>
      <c r="D343" s="50" t="s">
        <v>1256</v>
      </c>
      <c r="E343" s="50"/>
      <c r="F343" s="142">
        <v>18.792999999999999</v>
      </c>
      <c r="G343" s="108" t="str">
        <f t="shared" si="20"/>
        <v>-</v>
      </c>
      <c r="H343" s="108" t="str">
        <f t="shared" si="21"/>
        <v>-</v>
      </c>
      <c r="I343" s="108">
        <f t="shared" si="22"/>
        <v>18.792999999999999</v>
      </c>
      <c r="J343" s="108" t="str">
        <f t="shared" si="23"/>
        <v>-</v>
      </c>
    </row>
    <row r="344" spans="1:10" ht="21.95" customHeight="1">
      <c r="A344" s="1" t="s">
        <v>15</v>
      </c>
      <c r="B344" s="139"/>
      <c r="C344" s="1" t="s">
        <v>888</v>
      </c>
      <c r="D344" s="50" t="s">
        <v>1263</v>
      </c>
      <c r="E344" s="50" t="s">
        <v>53</v>
      </c>
      <c r="F344" s="108">
        <v>18.805</v>
      </c>
      <c r="G344" s="108" t="str">
        <f t="shared" si="20"/>
        <v>-</v>
      </c>
      <c r="H344" s="108" t="str">
        <f t="shared" si="21"/>
        <v>-</v>
      </c>
      <c r="I344" s="108">
        <f t="shared" si="22"/>
        <v>18.805</v>
      </c>
      <c r="J344" s="108" t="str">
        <f t="shared" si="23"/>
        <v>-</v>
      </c>
    </row>
    <row r="345" spans="1:10" ht="21.95" customHeight="1">
      <c r="A345" s="1" t="s">
        <v>15</v>
      </c>
      <c r="B345" s="139"/>
      <c r="C345" s="1" t="s">
        <v>283</v>
      </c>
      <c r="D345" s="50" t="s">
        <v>1261</v>
      </c>
      <c r="E345" s="50" t="s">
        <v>53</v>
      </c>
      <c r="F345" s="108">
        <v>18.806999999999999</v>
      </c>
      <c r="G345" s="108" t="str">
        <f t="shared" si="20"/>
        <v>-</v>
      </c>
      <c r="H345" s="108" t="str">
        <f t="shared" si="21"/>
        <v>-</v>
      </c>
      <c r="I345" s="108">
        <f t="shared" si="22"/>
        <v>18.806999999999999</v>
      </c>
      <c r="J345" s="108" t="str">
        <f t="shared" si="23"/>
        <v>-</v>
      </c>
    </row>
    <row r="346" spans="1:10" ht="21.95" customHeight="1">
      <c r="A346" s="1" t="s">
        <v>15</v>
      </c>
      <c r="B346" s="139"/>
      <c r="C346" s="1" t="s">
        <v>724</v>
      </c>
      <c r="D346" s="50" t="s">
        <v>1027</v>
      </c>
      <c r="E346" s="52"/>
      <c r="F346" s="143">
        <v>18.808</v>
      </c>
      <c r="G346" s="108" t="str">
        <f t="shared" si="20"/>
        <v>-</v>
      </c>
      <c r="H346" s="108" t="str">
        <f t="shared" si="21"/>
        <v>-</v>
      </c>
      <c r="I346" s="108">
        <f t="shared" si="22"/>
        <v>18.808</v>
      </c>
      <c r="J346" s="108" t="str">
        <f t="shared" si="23"/>
        <v>-</v>
      </c>
    </row>
    <row r="347" spans="1:10" ht="21.95" customHeight="1">
      <c r="A347" s="1" t="s">
        <v>15</v>
      </c>
      <c r="B347" s="139"/>
      <c r="C347" s="1" t="s">
        <v>568</v>
      </c>
      <c r="D347" s="50" t="s">
        <v>1074</v>
      </c>
      <c r="E347" s="50" t="s">
        <v>53</v>
      </c>
      <c r="F347" s="108">
        <v>18.808</v>
      </c>
      <c r="G347" s="108" t="str">
        <f t="shared" si="20"/>
        <v>-</v>
      </c>
      <c r="H347" s="108" t="str">
        <f t="shared" si="21"/>
        <v>-</v>
      </c>
      <c r="I347" s="108">
        <f t="shared" si="22"/>
        <v>18.808</v>
      </c>
      <c r="J347" s="108" t="str">
        <f t="shared" si="23"/>
        <v>-</v>
      </c>
    </row>
    <row r="348" spans="1:10" ht="21.95" customHeight="1">
      <c r="A348" s="1" t="s">
        <v>15</v>
      </c>
      <c r="B348" s="139"/>
      <c r="C348" s="1" t="s">
        <v>789</v>
      </c>
      <c r="D348" s="50" t="s">
        <v>1110</v>
      </c>
      <c r="E348" s="50"/>
      <c r="F348" s="108">
        <v>18.814</v>
      </c>
      <c r="G348" s="108" t="str">
        <f t="shared" si="20"/>
        <v>-</v>
      </c>
      <c r="H348" s="108" t="str">
        <f t="shared" si="21"/>
        <v>-</v>
      </c>
      <c r="I348" s="108">
        <f t="shared" si="22"/>
        <v>18.814</v>
      </c>
      <c r="J348" s="108" t="str">
        <f t="shared" si="23"/>
        <v>-</v>
      </c>
    </row>
    <row r="349" spans="1:10" ht="21.95" customHeight="1">
      <c r="A349" s="1" t="s">
        <v>15</v>
      </c>
      <c r="B349" s="139"/>
      <c r="C349" s="1" t="s">
        <v>747</v>
      </c>
      <c r="D349" s="50" t="s">
        <v>180</v>
      </c>
      <c r="E349" s="50" t="s">
        <v>53</v>
      </c>
      <c r="F349" s="142">
        <v>18.817</v>
      </c>
      <c r="G349" s="108" t="str">
        <f t="shared" si="20"/>
        <v>-</v>
      </c>
      <c r="H349" s="108" t="str">
        <f t="shared" si="21"/>
        <v>-</v>
      </c>
      <c r="I349" s="108">
        <f t="shared" si="22"/>
        <v>18.817</v>
      </c>
      <c r="J349" s="108" t="str">
        <f t="shared" si="23"/>
        <v>-</v>
      </c>
    </row>
    <row r="350" spans="1:10" ht="21.95" customHeight="1">
      <c r="A350" s="1" t="s">
        <v>15</v>
      </c>
      <c r="B350" s="139"/>
      <c r="C350" s="53" t="s">
        <v>426</v>
      </c>
      <c r="D350" s="53" t="s">
        <v>427</v>
      </c>
      <c r="E350" s="52" t="s">
        <v>29</v>
      </c>
      <c r="F350" s="142">
        <v>18.821000000000002</v>
      </c>
      <c r="G350" s="108" t="str">
        <f t="shared" si="20"/>
        <v>-</v>
      </c>
      <c r="H350" s="108" t="str">
        <f t="shared" si="21"/>
        <v>-</v>
      </c>
      <c r="I350" s="108">
        <f t="shared" si="22"/>
        <v>18.821000000000002</v>
      </c>
      <c r="J350" s="108" t="str">
        <f t="shared" si="23"/>
        <v>-</v>
      </c>
    </row>
    <row r="351" spans="1:10" ht="21.95" customHeight="1">
      <c r="A351" s="1" t="s">
        <v>15</v>
      </c>
      <c r="B351" s="139"/>
      <c r="C351" s="50" t="s">
        <v>895</v>
      </c>
      <c r="D351" s="50" t="s">
        <v>1274</v>
      </c>
      <c r="E351" s="52"/>
      <c r="F351" s="108">
        <v>18.821000000000002</v>
      </c>
      <c r="G351" s="108" t="str">
        <f t="shared" si="20"/>
        <v>-</v>
      </c>
      <c r="H351" s="108" t="str">
        <f t="shared" si="21"/>
        <v>-</v>
      </c>
      <c r="I351" s="108">
        <f t="shared" si="22"/>
        <v>18.821000000000002</v>
      </c>
      <c r="J351" s="108" t="str">
        <f t="shared" si="23"/>
        <v>-</v>
      </c>
    </row>
    <row r="352" spans="1:10" ht="21.95" customHeight="1">
      <c r="A352" s="1" t="s">
        <v>15</v>
      </c>
      <c r="B352" s="139"/>
      <c r="C352" s="1" t="s">
        <v>764</v>
      </c>
      <c r="D352" s="50" t="s">
        <v>1073</v>
      </c>
      <c r="E352" s="50" t="s">
        <v>53</v>
      </c>
      <c r="F352" s="142">
        <v>18.824000000000002</v>
      </c>
      <c r="G352" s="108" t="str">
        <f t="shared" si="20"/>
        <v>-</v>
      </c>
      <c r="H352" s="108" t="str">
        <f t="shared" si="21"/>
        <v>-</v>
      </c>
      <c r="I352" s="108">
        <f t="shared" si="22"/>
        <v>18.824000000000002</v>
      </c>
      <c r="J352" s="108" t="str">
        <f t="shared" si="23"/>
        <v>-</v>
      </c>
    </row>
    <row r="353" spans="1:12" ht="21.95" customHeight="1">
      <c r="A353" s="1" t="s">
        <v>15</v>
      </c>
      <c r="B353" s="139"/>
      <c r="C353" s="1" t="s">
        <v>396</v>
      </c>
      <c r="D353" s="50" t="s">
        <v>1258</v>
      </c>
      <c r="E353" s="50" t="s">
        <v>53</v>
      </c>
      <c r="F353" s="108">
        <v>18.834</v>
      </c>
      <c r="G353" s="108" t="str">
        <f t="shared" si="20"/>
        <v>-</v>
      </c>
      <c r="H353" s="108" t="str">
        <f t="shared" si="21"/>
        <v>-</v>
      </c>
      <c r="I353" s="108">
        <f t="shared" si="22"/>
        <v>18.834</v>
      </c>
      <c r="J353" s="108" t="str">
        <f t="shared" si="23"/>
        <v>-</v>
      </c>
    </row>
    <row r="354" spans="1:12" ht="21.95" customHeight="1">
      <c r="A354" s="1" t="s">
        <v>15</v>
      </c>
      <c r="B354" s="139"/>
      <c r="C354" s="50" t="s">
        <v>818</v>
      </c>
      <c r="D354" s="50" t="s">
        <v>1297</v>
      </c>
      <c r="E354" s="50" t="s">
        <v>53</v>
      </c>
      <c r="F354" s="143">
        <v>18.841000000000001</v>
      </c>
      <c r="G354" s="108" t="str">
        <f t="shared" si="20"/>
        <v>-</v>
      </c>
      <c r="H354" s="108" t="str">
        <f t="shared" si="21"/>
        <v>-</v>
      </c>
      <c r="I354" s="108">
        <f t="shared" si="22"/>
        <v>18.841000000000001</v>
      </c>
      <c r="J354" s="108" t="str">
        <f t="shared" si="23"/>
        <v>-</v>
      </c>
    </row>
    <row r="355" spans="1:12" ht="21.95" customHeight="1">
      <c r="A355" s="1" t="s">
        <v>15</v>
      </c>
      <c r="B355" s="139"/>
      <c r="C355" s="53" t="s">
        <v>643</v>
      </c>
      <c r="D355" s="53" t="s">
        <v>644</v>
      </c>
      <c r="E355" s="53" t="s">
        <v>29</v>
      </c>
      <c r="F355" s="108">
        <v>18.863</v>
      </c>
      <c r="G355" s="108" t="str">
        <f t="shared" si="20"/>
        <v>-</v>
      </c>
      <c r="H355" s="108" t="str">
        <f t="shared" si="21"/>
        <v>-</v>
      </c>
      <c r="I355" s="108">
        <f t="shared" si="22"/>
        <v>18.863</v>
      </c>
      <c r="J355" s="108" t="str">
        <f t="shared" si="23"/>
        <v>-</v>
      </c>
    </row>
    <row r="356" spans="1:12" ht="21.95" customHeight="1">
      <c r="A356" s="1" t="s">
        <v>15</v>
      </c>
      <c r="B356" s="139"/>
      <c r="C356" s="50" t="s">
        <v>921</v>
      </c>
      <c r="D356" s="50" t="s">
        <v>1304</v>
      </c>
      <c r="E356" s="50" t="s">
        <v>53</v>
      </c>
      <c r="F356" s="142">
        <v>18.864999999999998</v>
      </c>
      <c r="G356" s="108" t="str">
        <f t="shared" si="20"/>
        <v>-</v>
      </c>
      <c r="H356" s="108" t="str">
        <f t="shared" si="21"/>
        <v>-</v>
      </c>
      <c r="I356" s="108">
        <f t="shared" si="22"/>
        <v>18.864999999999998</v>
      </c>
      <c r="J356" s="108" t="str">
        <f t="shared" si="23"/>
        <v>-</v>
      </c>
    </row>
    <row r="357" spans="1:12" ht="21.95" customHeight="1">
      <c r="A357" s="1" t="s">
        <v>15</v>
      </c>
      <c r="B357" s="144"/>
      <c r="C357" s="50" t="s">
        <v>484</v>
      </c>
      <c r="D357" s="50" t="s">
        <v>1284</v>
      </c>
      <c r="E357" s="50" t="s">
        <v>53</v>
      </c>
      <c r="F357" s="142">
        <v>18.88</v>
      </c>
      <c r="G357" s="108" t="str">
        <f t="shared" si="20"/>
        <v>-</v>
      </c>
      <c r="H357" s="108" t="str">
        <f t="shared" si="21"/>
        <v>-</v>
      </c>
      <c r="I357" s="108">
        <f t="shared" si="22"/>
        <v>18.88</v>
      </c>
      <c r="J357" s="108" t="str">
        <f t="shared" si="23"/>
        <v>-</v>
      </c>
    </row>
    <row r="358" spans="1:12" ht="21.95" customHeight="1">
      <c r="A358" s="1" t="s">
        <v>15</v>
      </c>
      <c r="B358" s="139"/>
      <c r="C358" s="1" t="s">
        <v>844</v>
      </c>
      <c r="D358" s="50" t="s">
        <v>1199</v>
      </c>
      <c r="E358" s="50" t="s">
        <v>53</v>
      </c>
      <c r="F358" s="108">
        <v>18.887</v>
      </c>
      <c r="G358" s="108" t="str">
        <f t="shared" si="20"/>
        <v>-</v>
      </c>
      <c r="H358" s="108" t="str">
        <f t="shared" si="21"/>
        <v>-</v>
      </c>
      <c r="I358" s="108">
        <f t="shared" si="22"/>
        <v>18.887</v>
      </c>
      <c r="J358" s="108" t="str">
        <f t="shared" si="23"/>
        <v>-</v>
      </c>
    </row>
    <row r="359" spans="1:12" ht="21.95" customHeight="1">
      <c r="A359" s="1" t="s">
        <v>15</v>
      </c>
      <c r="B359" s="139"/>
      <c r="C359" s="1" t="s">
        <v>703</v>
      </c>
      <c r="D359" s="50" t="s">
        <v>1003</v>
      </c>
      <c r="E359" s="50"/>
      <c r="F359" s="108">
        <v>18.890999999999998</v>
      </c>
      <c r="G359" s="108" t="str">
        <f t="shared" si="20"/>
        <v>-</v>
      </c>
      <c r="H359" s="108" t="str">
        <f t="shared" si="21"/>
        <v>-</v>
      </c>
      <c r="I359" s="108">
        <f t="shared" si="22"/>
        <v>18.890999999999998</v>
      </c>
      <c r="J359" s="108" t="str">
        <f t="shared" si="23"/>
        <v>-</v>
      </c>
    </row>
    <row r="360" spans="1:12" ht="21.95" customHeight="1">
      <c r="A360" s="1" t="s">
        <v>15</v>
      </c>
      <c r="B360" s="139"/>
      <c r="C360" s="1" t="s">
        <v>748</v>
      </c>
      <c r="D360" s="50" t="s">
        <v>1052</v>
      </c>
      <c r="E360" s="50" t="s">
        <v>53</v>
      </c>
      <c r="F360" s="108">
        <v>18.891999999999999</v>
      </c>
      <c r="G360" s="108" t="str">
        <f t="shared" si="20"/>
        <v>-</v>
      </c>
      <c r="H360" s="108" t="str">
        <f t="shared" si="21"/>
        <v>-</v>
      </c>
      <c r="I360" s="108">
        <f t="shared" si="22"/>
        <v>18.891999999999999</v>
      </c>
      <c r="J360" s="108" t="str">
        <f t="shared" si="23"/>
        <v>-</v>
      </c>
    </row>
    <row r="361" spans="1:12" ht="21.95" customHeight="1">
      <c r="A361" s="1" t="s">
        <v>15</v>
      </c>
      <c r="B361" s="139"/>
      <c r="C361" s="50" t="s">
        <v>918</v>
      </c>
      <c r="D361" s="50" t="s">
        <v>1300</v>
      </c>
      <c r="E361" s="52"/>
      <c r="F361" s="142">
        <v>18.893000000000001</v>
      </c>
      <c r="G361" s="108" t="str">
        <f t="shared" si="20"/>
        <v>-</v>
      </c>
      <c r="H361" s="108" t="str">
        <f t="shared" si="21"/>
        <v>-</v>
      </c>
      <c r="I361" s="108">
        <f t="shared" si="22"/>
        <v>18.893000000000001</v>
      </c>
      <c r="J361" s="108" t="str">
        <f t="shared" si="23"/>
        <v>-</v>
      </c>
    </row>
    <row r="362" spans="1:12" ht="21.95" customHeight="1">
      <c r="A362" s="152" t="s">
        <v>16</v>
      </c>
      <c r="B362" s="153">
        <v>1</v>
      </c>
      <c r="C362" s="156" t="s">
        <v>325</v>
      </c>
      <c r="D362" s="156" t="s">
        <v>495</v>
      </c>
      <c r="E362" s="156" t="s">
        <v>29</v>
      </c>
      <c r="F362" s="155">
        <v>18.902999999999999</v>
      </c>
      <c r="G362" s="155" t="str">
        <f t="shared" si="20"/>
        <v>-</v>
      </c>
      <c r="H362" s="155" t="str">
        <f t="shared" si="21"/>
        <v>-</v>
      </c>
      <c r="I362" s="155" t="str">
        <f t="shared" si="22"/>
        <v>-</v>
      </c>
      <c r="J362" s="155">
        <f t="shared" si="23"/>
        <v>18.902999999999999</v>
      </c>
      <c r="K362" s="87">
        <v>2335.0700000000002</v>
      </c>
    </row>
    <row r="363" spans="1:12" ht="21.95" customHeight="1">
      <c r="A363" s="152" t="s">
        <v>16</v>
      </c>
      <c r="B363" s="162" t="s">
        <v>1659</v>
      </c>
      <c r="C363" s="152" t="s">
        <v>726</v>
      </c>
      <c r="D363" s="154" t="s">
        <v>1029</v>
      </c>
      <c r="E363" s="154"/>
      <c r="F363" s="155">
        <v>18.905000000000001</v>
      </c>
      <c r="G363" s="155" t="str">
        <f t="shared" si="20"/>
        <v>-</v>
      </c>
      <c r="H363" s="155" t="str">
        <f t="shared" si="21"/>
        <v>-</v>
      </c>
      <c r="I363" s="155" t="str">
        <f t="shared" si="22"/>
        <v>-</v>
      </c>
      <c r="J363" s="160">
        <f t="shared" si="23"/>
        <v>18.905000000000001</v>
      </c>
      <c r="K363" s="141">
        <v>1878.21</v>
      </c>
      <c r="L363" s="87"/>
    </row>
    <row r="364" spans="1:12" ht="21.95" customHeight="1">
      <c r="A364" s="152" t="s">
        <v>16</v>
      </c>
      <c r="B364" s="162" t="s">
        <v>1659</v>
      </c>
      <c r="C364" s="152" t="s">
        <v>773</v>
      </c>
      <c r="D364" s="154" t="s">
        <v>1207</v>
      </c>
      <c r="E364" s="154" t="s">
        <v>53</v>
      </c>
      <c r="F364" s="155">
        <v>18.905000000000001</v>
      </c>
      <c r="G364" s="155" t="str">
        <f t="shared" si="20"/>
        <v>-</v>
      </c>
      <c r="H364" s="155" t="str">
        <f t="shared" si="21"/>
        <v>-</v>
      </c>
      <c r="I364" s="155" t="str">
        <f t="shared" si="22"/>
        <v>-</v>
      </c>
      <c r="J364" s="160">
        <f t="shared" si="23"/>
        <v>18.905000000000001</v>
      </c>
      <c r="K364" s="141">
        <v>1878.21</v>
      </c>
      <c r="L364" s="87"/>
    </row>
    <row r="365" spans="1:12" ht="21.95" customHeight="1">
      <c r="A365" s="152" t="s">
        <v>16</v>
      </c>
      <c r="B365" s="162" t="s">
        <v>1660</v>
      </c>
      <c r="C365" s="152" t="s">
        <v>743</v>
      </c>
      <c r="D365" s="154" t="s">
        <v>1047</v>
      </c>
      <c r="E365" s="154" t="s">
        <v>53</v>
      </c>
      <c r="F365" s="158">
        <v>18.911000000000001</v>
      </c>
      <c r="G365" s="155" t="str">
        <f t="shared" si="20"/>
        <v>-</v>
      </c>
      <c r="H365" s="155" t="str">
        <f t="shared" si="21"/>
        <v>-</v>
      </c>
      <c r="I365" s="155" t="str">
        <f t="shared" si="22"/>
        <v>-</v>
      </c>
      <c r="J365" s="160">
        <f t="shared" si="23"/>
        <v>18.911000000000001</v>
      </c>
      <c r="K365" s="141">
        <v>1269.06</v>
      </c>
      <c r="L365" s="87"/>
    </row>
    <row r="366" spans="1:12" ht="21.95" customHeight="1">
      <c r="A366" s="152" t="s">
        <v>16</v>
      </c>
      <c r="B366" s="162" t="s">
        <v>1660</v>
      </c>
      <c r="C366" s="152" t="s">
        <v>737</v>
      </c>
      <c r="D366" s="154" t="s">
        <v>1040</v>
      </c>
      <c r="E366" s="154" t="s">
        <v>53</v>
      </c>
      <c r="F366" s="158">
        <v>18.911000000000001</v>
      </c>
      <c r="G366" s="155" t="str">
        <f t="shared" si="20"/>
        <v>-</v>
      </c>
      <c r="H366" s="155" t="str">
        <f t="shared" si="21"/>
        <v>-</v>
      </c>
      <c r="I366" s="155" t="str">
        <f t="shared" si="22"/>
        <v>-</v>
      </c>
      <c r="J366" s="160">
        <f t="shared" si="23"/>
        <v>18.911000000000001</v>
      </c>
      <c r="K366" s="141">
        <v>1269.06</v>
      </c>
      <c r="L366" s="87"/>
    </row>
    <row r="367" spans="1:12" ht="21.95" customHeight="1">
      <c r="A367" s="152" t="s">
        <v>16</v>
      </c>
      <c r="B367" s="153">
        <v>6</v>
      </c>
      <c r="C367" s="152" t="s">
        <v>843</v>
      </c>
      <c r="D367" s="154" t="s">
        <v>1196</v>
      </c>
      <c r="E367" s="154"/>
      <c r="F367" s="158">
        <v>18.920999999999999</v>
      </c>
      <c r="G367" s="155" t="str">
        <f t="shared" si="20"/>
        <v>-</v>
      </c>
      <c r="H367" s="155" t="str">
        <f t="shared" si="21"/>
        <v>-</v>
      </c>
      <c r="I367" s="155" t="str">
        <f t="shared" si="22"/>
        <v>-</v>
      </c>
      <c r="J367" s="155">
        <f t="shared" si="23"/>
        <v>18.920999999999999</v>
      </c>
      <c r="K367" s="87">
        <v>812.2</v>
      </c>
    </row>
    <row r="368" spans="1:12" ht="21.95" customHeight="1">
      <c r="A368" s="152" t="s">
        <v>16</v>
      </c>
      <c r="B368" s="153">
        <v>7</v>
      </c>
      <c r="C368" s="152" t="s">
        <v>675</v>
      </c>
      <c r="D368" s="154" t="s">
        <v>1091</v>
      </c>
      <c r="E368" s="154"/>
      <c r="F368" s="158">
        <v>18.928999999999998</v>
      </c>
      <c r="G368" s="155" t="str">
        <f t="shared" si="20"/>
        <v>-</v>
      </c>
      <c r="H368" s="155" t="str">
        <f t="shared" si="21"/>
        <v>-</v>
      </c>
      <c r="I368" s="155" t="str">
        <f t="shared" si="22"/>
        <v>-</v>
      </c>
      <c r="J368" s="155">
        <f t="shared" si="23"/>
        <v>18.928999999999998</v>
      </c>
      <c r="K368" s="87">
        <v>507.62</v>
      </c>
    </row>
    <row r="369" spans="1:13" ht="21.95" customHeight="1">
      <c r="A369" s="152" t="s">
        <v>16</v>
      </c>
      <c r="B369" s="153">
        <v>8</v>
      </c>
      <c r="C369" s="152" t="s">
        <v>707</v>
      </c>
      <c r="D369" s="154" t="s">
        <v>1195</v>
      </c>
      <c r="E369" s="154"/>
      <c r="F369" s="155">
        <v>18.931000000000001</v>
      </c>
      <c r="G369" s="155" t="str">
        <f t="shared" si="20"/>
        <v>-</v>
      </c>
      <c r="H369" s="155" t="str">
        <f t="shared" si="21"/>
        <v>-</v>
      </c>
      <c r="I369" s="155" t="str">
        <f t="shared" si="22"/>
        <v>-</v>
      </c>
      <c r="J369" s="155">
        <f t="shared" si="23"/>
        <v>18.931000000000001</v>
      </c>
      <c r="K369" s="141">
        <v>101.53</v>
      </c>
      <c r="L369" s="87"/>
      <c r="M369" s="161"/>
    </row>
    <row r="370" spans="1:13" ht="21.95" customHeight="1">
      <c r="A370" s="152" t="s">
        <v>16</v>
      </c>
      <c r="B370" s="153">
        <v>8</v>
      </c>
      <c r="C370" s="154" t="s">
        <v>930</v>
      </c>
      <c r="D370" s="154" t="s">
        <v>1312</v>
      </c>
      <c r="E370" s="154" t="s">
        <v>53</v>
      </c>
      <c r="F370" s="159">
        <v>18.931000000000001</v>
      </c>
      <c r="G370" s="155" t="str">
        <f t="shared" si="20"/>
        <v>-</v>
      </c>
      <c r="H370" s="155" t="str">
        <f t="shared" si="21"/>
        <v>-</v>
      </c>
      <c r="I370" s="155" t="str">
        <f t="shared" si="22"/>
        <v>-</v>
      </c>
      <c r="J370" s="155">
        <f t="shared" si="23"/>
        <v>18.931000000000001</v>
      </c>
      <c r="K370" s="141">
        <v>101.53</v>
      </c>
    </row>
    <row r="371" spans="1:13" ht="21.95" customHeight="1">
      <c r="A371" s="1" t="s">
        <v>16</v>
      </c>
      <c r="B371" s="139"/>
      <c r="C371" s="1" t="s">
        <v>882</v>
      </c>
      <c r="D371" s="50" t="s">
        <v>1257</v>
      </c>
      <c r="E371" s="50"/>
      <c r="F371" s="142">
        <v>18.934000000000001</v>
      </c>
      <c r="G371" s="108" t="str">
        <f t="shared" si="20"/>
        <v>-</v>
      </c>
      <c r="H371" s="108" t="str">
        <f t="shared" si="21"/>
        <v>-</v>
      </c>
      <c r="I371" s="108" t="str">
        <f t="shared" si="22"/>
        <v>-</v>
      </c>
      <c r="J371" s="108">
        <f t="shared" si="23"/>
        <v>18.934000000000001</v>
      </c>
    </row>
    <row r="372" spans="1:13" ht="21.95" customHeight="1">
      <c r="A372" s="1" t="s">
        <v>16</v>
      </c>
      <c r="B372" s="139"/>
      <c r="C372" s="1" t="s">
        <v>676</v>
      </c>
      <c r="D372" s="50" t="s">
        <v>975</v>
      </c>
      <c r="E372" s="37"/>
      <c r="F372" s="108">
        <v>18.945</v>
      </c>
      <c r="G372" s="108" t="str">
        <f t="shared" si="20"/>
        <v>-</v>
      </c>
      <c r="H372" s="108" t="str">
        <f t="shared" si="21"/>
        <v>-</v>
      </c>
      <c r="I372" s="108" t="str">
        <f t="shared" si="22"/>
        <v>-</v>
      </c>
      <c r="J372" s="108">
        <f t="shared" si="23"/>
        <v>18.945</v>
      </c>
    </row>
    <row r="373" spans="1:13" ht="21.95" customHeight="1">
      <c r="A373" s="1" t="s">
        <v>16</v>
      </c>
      <c r="B373" s="139"/>
      <c r="C373" s="1" t="s">
        <v>833</v>
      </c>
      <c r="D373" s="50" t="s">
        <v>1180</v>
      </c>
      <c r="E373" s="50" t="s">
        <v>53</v>
      </c>
      <c r="F373" s="143">
        <v>18.965</v>
      </c>
      <c r="G373" s="108" t="str">
        <f t="shared" si="20"/>
        <v>-</v>
      </c>
      <c r="H373" s="108" t="str">
        <f t="shared" si="21"/>
        <v>-</v>
      </c>
      <c r="I373" s="108" t="str">
        <f t="shared" si="22"/>
        <v>-</v>
      </c>
      <c r="J373" s="108">
        <f t="shared" si="23"/>
        <v>18.965</v>
      </c>
    </row>
    <row r="374" spans="1:13" ht="21.95" customHeight="1">
      <c r="A374" s="1" t="s">
        <v>16</v>
      </c>
      <c r="B374" s="139"/>
      <c r="C374" s="1" t="s">
        <v>750</v>
      </c>
      <c r="D374" s="50" t="s">
        <v>1054</v>
      </c>
      <c r="E374" s="50"/>
      <c r="F374" s="143">
        <v>18.968</v>
      </c>
      <c r="G374" s="108" t="str">
        <f t="shared" si="20"/>
        <v>-</v>
      </c>
      <c r="H374" s="108" t="str">
        <f t="shared" si="21"/>
        <v>-</v>
      </c>
      <c r="I374" s="108" t="str">
        <f t="shared" si="22"/>
        <v>-</v>
      </c>
      <c r="J374" s="108">
        <f t="shared" si="23"/>
        <v>18.968</v>
      </c>
    </row>
    <row r="375" spans="1:13" ht="21.95" customHeight="1">
      <c r="A375" s="1" t="s">
        <v>16</v>
      </c>
      <c r="B375" s="139"/>
      <c r="C375" s="1" t="s">
        <v>721</v>
      </c>
      <c r="D375" s="50" t="s">
        <v>1024</v>
      </c>
      <c r="E375" s="52"/>
      <c r="F375" s="143">
        <v>18.978000000000002</v>
      </c>
      <c r="G375" s="108" t="str">
        <f t="shared" si="20"/>
        <v>-</v>
      </c>
      <c r="H375" s="108" t="str">
        <f t="shared" si="21"/>
        <v>-</v>
      </c>
      <c r="I375" s="108" t="str">
        <f t="shared" si="22"/>
        <v>-</v>
      </c>
      <c r="J375" s="108">
        <f t="shared" si="23"/>
        <v>18.978000000000002</v>
      </c>
    </row>
    <row r="376" spans="1:13" ht="21.95" customHeight="1">
      <c r="A376" s="1" t="s">
        <v>16</v>
      </c>
      <c r="B376" s="139"/>
      <c r="C376" s="1" t="s">
        <v>851</v>
      </c>
      <c r="D376" s="50" t="s">
        <v>1211</v>
      </c>
      <c r="E376" s="50"/>
      <c r="F376" s="108">
        <v>18.981999999999999</v>
      </c>
      <c r="G376" s="108" t="str">
        <f t="shared" si="20"/>
        <v>-</v>
      </c>
      <c r="H376" s="108" t="str">
        <f t="shared" si="21"/>
        <v>-</v>
      </c>
      <c r="I376" s="108" t="str">
        <f t="shared" si="22"/>
        <v>-</v>
      </c>
      <c r="J376" s="108">
        <f t="shared" si="23"/>
        <v>18.981999999999999</v>
      </c>
    </row>
    <row r="377" spans="1:13" ht="21.95" customHeight="1">
      <c r="A377" s="1" t="s">
        <v>16</v>
      </c>
      <c r="B377" s="139"/>
      <c r="C377" s="1" t="s">
        <v>677</v>
      </c>
      <c r="D377" s="50" t="s">
        <v>1255</v>
      </c>
      <c r="E377" s="50" t="s">
        <v>53</v>
      </c>
      <c r="F377" s="142">
        <v>18.989000000000001</v>
      </c>
      <c r="G377" s="108" t="str">
        <f t="shared" si="20"/>
        <v>-</v>
      </c>
      <c r="H377" s="108" t="str">
        <f t="shared" si="21"/>
        <v>-</v>
      </c>
      <c r="I377" s="108" t="str">
        <f t="shared" si="22"/>
        <v>-</v>
      </c>
      <c r="J377" s="108">
        <f t="shared" si="23"/>
        <v>18.989000000000001</v>
      </c>
    </row>
    <row r="378" spans="1:13" ht="21.95" customHeight="1">
      <c r="A378" s="1" t="s">
        <v>16</v>
      </c>
      <c r="B378" s="139"/>
      <c r="C378" s="1" t="s">
        <v>859</v>
      </c>
      <c r="D378" s="50" t="s">
        <v>1221</v>
      </c>
      <c r="E378" s="50"/>
      <c r="F378" s="142">
        <v>18.991</v>
      </c>
      <c r="G378" s="108" t="str">
        <f t="shared" si="20"/>
        <v>-</v>
      </c>
      <c r="H378" s="108" t="str">
        <f t="shared" si="21"/>
        <v>-</v>
      </c>
      <c r="I378" s="108" t="str">
        <f t="shared" si="22"/>
        <v>-</v>
      </c>
      <c r="J378" s="108">
        <f t="shared" si="23"/>
        <v>18.991</v>
      </c>
    </row>
    <row r="379" spans="1:13" ht="21.95" customHeight="1">
      <c r="A379" s="1" t="s">
        <v>16</v>
      </c>
      <c r="B379" s="139"/>
      <c r="C379" s="53" t="s">
        <v>590</v>
      </c>
      <c r="D379" s="53" t="s">
        <v>591</v>
      </c>
      <c r="E379" s="53" t="s">
        <v>29</v>
      </c>
      <c r="F379" s="108">
        <v>19.030999999999999</v>
      </c>
      <c r="G379" s="108" t="str">
        <f t="shared" si="20"/>
        <v>-</v>
      </c>
      <c r="H379" s="108" t="str">
        <f t="shared" si="21"/>
        <v>-</v>
      </c>
      <c r="I379" s="108" t="str">
        <f t="shared" si="22"/>
        <v>-</v>
      </c>
      <c r="J379" s="108">
        <f t="shared" si="23"/>
        <v>19.030999999999999</v>
      </c>
    </row>
    <row r="380" spans="1:13" ht="21.95" customHeight="1">
      <c r="A380" s="1" t="s">
        <v>16</v>
      </c>
      <c r="B380" s="139"/>
      <c r="C380" s="1" t="s">
        <v>761</v>
      </c>
      <c r="D380" s="50" t="s">
        <v>1070</v>
      </c>
      <c r="E380" s="50"/>
      <c r="F380" s="143">
        <v>19.030999999999999</v>
      </c>
      <c r="G380" s="108" t="str">
        <f t="shared" si="20"/>
        <v>-</v>
      </c>
      <c r="H380" s="108" t="str">
        <f t="shared" si="21"/>
        <v>-</v>
      </c>
      <c r="I380" s="108" t="str">
        <f t="shared" si="22"/>
        <v>-</v>
      </c>
      <c r="J380" s="108">
        <f t="shared" si="23"/>
        <v>19.030999999999999</v>
      </c>
    </row>
    <row r="381" spans="1:13" ht="21.95" customHeight="1">
      <c r="A381" s="1" t="s">
        <v>16</v>
      </c>
      <c r="B381" s="139"/>
      <c r="C381" s="1" t="s">
        <v>755</v>
      </c>
      <c r="D381" s="50" t="s">
        <v>1059</v>
      </c>
      <c r="E381" s="50"/>
      <c r="F381" s="108">
        <v>19.033999999999999</v>
      </c>
      <c r="G381" s="108" t="str">
        <f t="shared" si="20"/>
        <v>-</v>
      </c>
      <c r="H381" s="108" t="str">
        <f t="shared" si="21"/>
        <v>-</v>
      </c>
      <c r="I381" s="108" t="str">
        <f t="shared" si="22"/>
        <v>-</v>
      </c>
      <c r="J381" s="108">
        <f t="shared" si="23"/>
        <v>19.033999999999999</v>
      </c>
    </row>
    <row r="382" spans="1:13" ht="21.95" customHeight="1">
      <c r="A382" s="1" t="s">
        <v>16</v>
      </c>
      <c r="B382" s="139"/>
      <c r="C382" s="1" t="s">
        <v>821</v>
      </c>
      <c r="D382" s="50" t="s">
        <v>1160</v>
      </c>
      <c r="E382" s="50" t="s">
        <v>53</v>
      </c>
      <c r="F382" s="108">
        <v>19.042000000000002</v>
      </c>
      <c r="G382" s="108" t="str">
        <f t="shared" si="20"/>
        <v>-</v>
      </c>
      <c r="H382" s="108" t="str">
        <f t="shared" si="21"/>
        <v>-</v>
      </c>
      <c r="I382" s="108" t="str">
        <f t="shared" si="22"/>
        <v>-</v>
      </c>
      <c r="J382" s="108">
        <f t="shared" si="23"/>
        <v>19.042000000000002</v>
      </c>
    </row>
    <row r="383" spans="1:13" ht="21.95" customHeight="1">
      <c r="A383" s="1" t="s">
        <v>16</v>
      </c>
      <c r="B383" s="139"/>
      <c r="C383" s="53" t="s">
        <v>430</v>
      </c>
      <c r="D383" s="53" t="s">
        <v>552</v>
      </c>
      <c r="E383" s="53" t="s">
        <v>29</v>
      </c>
      <c r="F383" s="108">
        <v>19.045999999999999</v>
      </c>
      <c r="G383" s="108" t="str">
        <f t="shared" si="20"/>
        <v>-</v>
      </c>
      <c r="H383" s="108" t="str">
        <f t="shared" si="21"/>
        <v>-</v>
      </c>
      <c r="I383" s="108" t="str">
        <f t="shared" si="22"/>
        <v>-</v>
      </c>
      <c r="J383" s="108">
        <f t="shared" si="23"/>
        <v>19.045999999999999</v>
      </c>
    </row>
    <row r="384" spans="1:13" ht="21.95" customHeight="1">
      <c r="A384" s="1" t="s">
        <v>16</v>
      </c>
      <c r="B384" s="144"/>
      <c r="C384" s="50" t="s">
        <v>928</v>
      </c>
      <c r="D384" s="50" t="s">
        <v>1311</v>
      </c>
      <c r="E384" s="50" t="s">
        <v>53</v>
      </c>
      <c r="F384" s="142">
        <v>19.068000000000001</v>
      </c>
      <c r="G384" s="108" t="str">
        <f t="shared" si="20"/>
        <v>-</v>
      </c>
      <c r="H384" s="108" t="str">
        <f t="shared" si="21"/>
        <v>-</v>
      </c>
      <c r="I384" s="108" t="str">
        <f t="shared" si="22"/>
        <v>-</v>
      </c>
      <c r="J384" s="108">
        <f t="shared" si="23"/>
        <v>19.068000000000001</v>
      </c>
    </row>
    <row r="385" spans="1:10" ht="21.95" customHeight="1">
      <c r="A385" s="1" t="s">
        <v>16</v>
      </c>
      <c r="B385" s="139"/>
      <c r="C385" s="50" t="s">
        <v>861</v>
      </c>
      <c r="D385" s="50" t="s">
        <v>1324</v>
      </c>
      <c r="E385" s="52"/>
      <c r="F385" s="142">
        <v>19.088000000000001</v>
      </c>
      <c r="G385" s="108" t="str">
        <f t="shared" si="20"/>
        <v>-</v>
      </c>
      <c r="H385" s="108" t="str">
        <f t="shared" si="21"/>
        <v>-</v>
      </c>
      <c r="I385" s="108" t="str">
        <f t="shared" si="22"/>
        <v>-</v>
      </c>
      <c r="J385" s="108">
        <f t="shared" si="23"/>
        <v>19.088000000000001</v>
      </c>
    </row>
    <row r="386" spans="1:10" ht="21.95" customHeight="1">
      <c r="A386" s="1" t="s">
        <v>16</v>
      </c>
      <c r="B386" s="139"/>
      <c r="C386" s="1" t="s">
        <v>741</v>
      </c>
      <c r="D386" s="50" t="s">
        <v>1045</v>
      </c>
      <c r="E386" s="37"/>
      <c r="F386" s="142">
        <v>19.111000000000001</v>
      </c>
      <c r="G386" s="108" t="str">
        <f t="shared" si="20"/>
        <v>-</v>
      </c>
      <c r="H386" s="108" t="str">
        <f t="shared" si="21"/>
        <v>-</v>
      </c>
      <c r="I386" s="108" t="str">
        <f t="shared" si="22"/>
        <v>-</v>
      </c>
      <c r="J386" s="108">
        <f t="shared" si="23"/>
        <v>19.111000000000001</v>
      </c>
    </row>
    <row r="387" spans="1:10" ht="21.95" customHeight="1">
      <c r="A387" s="1" t="s">
        <v>16</v>
      </c>
      <c r="B387" s="139"/>
      <c r="C387" s="1" t="s">
        <v>870</v>
      </c>
      <c r="D387" s="50" t="s">
        <v>1241</v>
      </c>
      <c r="E387" s="50"/>
      <c r="F387" s="108">
        <v>19.13</v>
      </c>
      <c r="G387" s="108" t="str">
        <f t="shared" si="20"/>
        <v>-</v>
      </c>
      <c r="H387" s="108" t="str">
        <f t="shared" si="21"/>
        <v>-</v>
      </c>
      <c r="I387" s="108" t="str">
        <f t="shared" si="22"/>
        <v>-</v>
      </c>
      <c r="J387" s="108">
        <f t="shared" si="23"/>
        <v>19.13</v>
      </c>
    </row>
    <row r="388" spans="1:10" ht="21.95" customHeight="1">
      <c r="A388" s="1" t="s">
        <v>16</v>
      </c>
      <c r="B388" s="139"/>
      <c r="C388" s="50" t="s">
        <v>929</v>
      </c>
      <c r="D388" s="50" t="s">
        <v>166</v>
      </c>
      <c r="E388" s="50" t="s">
        <v>53</v>
      </c>
      <c r="F388" s="142">
        <v>19.155999999999999</v>
      </c>
      <c r="G388" s="108" t="str">
        <f t="shared" si="20"/>
        <v>-</v>
      </c>
      <c r="H388" s="108" t="str">
        <f t="shared" si="21"/>
        <v>-</v>
      </c>
      <c r="I388" s="108" t="str">
        <f t="shared" si="22"/>
        <v>-</v>
      </c>
      <c r="J388" s="108">
        <f t="shared" si="23"/>
        <v>19.155999999999999</v>
      </c>
    </row>
    <row r="389" spans="1:10" ht="21.95" customHeight="1">
      <c r="A389" s="1" t="s">
        <v>16</v>
      </c>
      <c r="B389" s="139"/>
      <c r="C389" s="1" t="s">
        <v>731</v>
      </c>
      <c r="D389" s="50" t="s">
        <v>1034</v>
      </c>
      <c r="E389" s="50"/>
      <c r="F389" s="108">
        <v>19.161999999999999</v>
      </c>
      <c r="G389" s="108" t="str">
        <f t="shared" si="20"/>
        <v>-</v>
      </c>
      <c r="H389" s="108" t="str">
        <f t="shared" si="21"/>
        <v>-</v>
      </c>
      <c r="I389" s="108" t="str">
        <f t="shared" si="22"/>
        <v>-</v>
      </c>
      <c r="J389" s="108">
        <f t="shared" si="23"/>
        <v>19.161999999999999</v>
      </c>
    </row>
    <row r="390" spans="1:10" ht="21.95" customHeight="1">
      <c r="A390" s="1" t="s">
        <v>16</v>
      </c>
      <c r="B390" s="139"/>
      <c r="C390" s="1" t="s">
        <v>800</v>
      </c>
      <c r="D390" s="50" t="s">
        <v>1476</v>
      </c>
      <c r="E390" s="50" t="s">
        <v>53</v>
      </c>
      <c r="F390" s="142">
        <v>19.169</v>
      </c>
      <c r="G390" s="108" t="str">
        <f t="shared" ref="G390:G453" si="24">IF(F390&lt;H$1,F390,IF(F390&gt;=H$1,"-"))</f>
        <v>-</v>
      </c>
      <c r="H390" s="108" t="str">
        <f t="shared" ref="H390:H453" si="25">IF(F390&lt;H$1,"-",IF(F390&lt;I$1,F390,IF(F390&gt;=I$1,"-")))</f>
        <v>-</v>
      </c>
      <c r="I390" s="108" t="str">
        <f t="shared" ref="I390:I453" si="26">IF(F390&lt;I$1,"-",IF(F390&gt;=J$1,"-",IF(F390&gt;=I$1,F390)))</f>
        <v>-</v>
      </c>
      <c r="J390" s="108">
        <f t="shared" ref="J390:J453" si="27">IF(F390&gt;=J$1,F390,IF(F390&lt;J$1,"-"))</f>
        <v>19.169</v>
      </c>
    </row>
    <row r="391" spans="1:10" ht="21.95" customHeight="1">
      <c r="A391" s="1" t="s">
        <v>16</v>
      </c>
      <c r="B391" s="139"/>
      <c r="C391" s="1" t="s">
        <v>258</v>
      </c>
      <c r="D391" s="50" t="s">
        <v>1118</v>
      </c>
      <c r="E391" s="37"/>
      <c r="F391" s="142">
        <v>19.18</v>
      </c>
      <c r="G391" s="108" t="str">
        <f t="shared" si="24"/>
        <v>-</v>
      </c>
      <c r="H391" s="108" t="str">
        <f t="shared" si="25"/>
        <v>-</v>
      </c>
      <c r="I391" s="108" t="str">
        <f t="shared" si="26"/>
        <v>-</v>
      </c>
      <c r="J391" s="108">
        <f t="shared" si="27"/>
        <v>19.18</v>
      </c>
    </row>
    <row r="392" spans="1:10" ht="21.95" customHeight="1">
      <c r="A392" s="1" t="s">
        <v>16</v>
      </c>
      <c r="B392" s="139"/>
      <c r="C392" s="1" t="s">
        <v>780</v>
      </c>
      <c r="D392" s="50" t="s">
        <v>1096</v>
      </c>
      <c r="E392" s="37"/>
      <c r="F392" s="108">
        <v>19.18</v>
      </c>
      <c r="G392" s="108" t="str">
        <f t="shared" si="24"/>
        <v>-</v>
      </c>
      <c r="H392" s="108" t="str">
        <f t="shared" si="25"/>
        <v>-</v>
      </c>
      <c r="I392" s="108" t="str">
        <f t="shared" si="26"/>
        <v>-</v>
      </c>
      <c r="J392" s="108">
        <f t="shared" si="27"/>
        <v>19.18</v>
      </c>
    </row>
    <row r="393" spans="1:10" ht="21.95" customHeight="1">
      <c r="A393" s="1" t="s">
        <v>16</v>
      </c>
      <c r="B393" s="139"/>
      <c r="C393" s="53" t="s">
        <v>544</v>
      </c>
      <c r="D393" s="53" t="s">
        <v>545</v>
      </c>
      <c r="E393" s="53" t="s">
        <v>29</v>
      </c>
      <c r="F393" s="108">
        <v>19.186</v>
      </c>
      <c r="G393" s="108" t="str">
        <f t="shared" si="24"/>
        <v>-</v>
      </c>
      <c r="H393" s="108" t="str">
        <f t="shared" si="25"/>
        <v>-</v>
      </c>
      <c r="I393" s="108" t="str">
        <f t="shared" si="26"/>
        <v>-</v>
      </c>
      <c r="J393" s="108">
        <f t="shared" si="27"/>
        <v>19.186</v>
      </c>
    </row>
    <row r="394" spans="1:10" ht="21.95" customHeight="1">
      <c r="A394" s="1" t="s">
        <v>16</v>
      </c>
      <c r="B394" s="139"/>
      <c r="C394" s="1" t="s">
        <v>892</v>
      </c>
      <c r="D394" s="50" t="s">
        <v>1269</v>
      </c>
      <c r="E394" s="52"/>
      <c r="F394" s="142">
        <v>19.192</v>
      </c>
      <c r="G394" s="108" t="str">
        <f t="shared" si="24"/>
        <v>-</v>
      </c>
      <c r="H394" s="108" t="str">
        <f t="shared" si="25"/>
        <v>-</v>
      </c>
      <c r="I394" s="108" t="str">
        <f t="shared" si="26"/>
        <v>-</v>
      </c>
      <c r="J394" s="108">
        <f t="shared" si="27"/>
        <v>19.192</v>
      </c>
    </row>
    <row r="395" spans="1:10" ht="21.95" customHeight="1">
      <c r="A395" s="1" t="s">
        <v>16</v>
      </c>
      <c r="B395" s="139"/>
      <c r="C395" s="1" t="s">
        <v>677</v>
      </c>
      <c r="D395" s="50" t="s">
        <v>1044</v>
      </c>
      <c r="E395" s="50" t="s">
        <v>53</v>
      </c>
      <c r="F395" s="142">
        <v>19.196000000000002</v>
      </c>
      <c r="G395" s="108" t="str">
        <f t="shared" si="24"/>
        <v>-</v>
      </c>
      <c r="H395" s="108" t="str">
        <f t="shared" si="25"/>
        <v>-</v>
      </c>
      <c r="I395" s="108" t="str">
        <f t="shared" si="26"/>
        <v>-</v>
      </c>
      <c r="J395" s="108">
        <f t="shared" si="27"/>
        <v>19.196000000000002</v>
      </c>
    </row>
    <row r="396" spans="1:10" ht="21.95" customHeight="1">
      <c r="A396" s="1" t="s">
        <v>16</v>
      </c>
      <c r="B396" s="139"/>
      <c r="C396" s="1" t="s">
        <v>742</v>
      </c>
      <c r="D396" s="50" t="s">
        <v>1147</v>
      </c>
      <c r="E396" s="50"/>
      <c r="F396" s="108">
        <v>19.202000000000002</v>
      </c>
      <c r="G396" s="108" t="str">
        <f t="shared" si="24"/>
        <v>-</v>
      </c>
      <c r="H396" s="108" t="str">
        <f t="shared" si="25"/>
        <v>-</v>
      </c>
      <c r="I396" s="108" t="str">
        <f t="shared" si="26"/>
        <v>-</v>
      </c>
      <c r="J396" s="108">
        <f t="shared" si="27"/>
        <v>19.202000000000002</v>
      </c>
    </row>
    <row r="397" spans="1:10" ht="21.95" customHeight="1">
      <c r="A397" s="1" t="s">
        <v>16</v>
      </c>
      <c r="B397" s="139"/>
      <c r="C397" s="1" t="s">
        <v>700</v>
      </c>
      <c r="D397" s="50" t="s">
        <v>1000</v>
      </c>
      <c r="E397" s="50" t="s">
        <v>53</v>
      </c>
      <c r="F397" s="142">
        <v>19.213999999999999</v>
      </c>
      <c r="G397" s="108" t="str">
        <f t="shared" si="24"/>
        <v>-</v>
      </c>
      <c r="H397" s="108" t="str">
        <f t="shared" si="25"/>
        <v>-</v>
      </c>
      <c r="I397" s="108" t="str">
        <f t="shared" si="26"/>
        <v>-</v>
      </c>
      <c r="J397" s="108">
        <f t="shared" si="27"/>
        <v>19.213999999999999</v>
      </c>
    </row>
    <row r="398" spans="1:10" ht="21.95" customHeight="1">
      <c r="A398" s="1" t="s">
        <v>16</v>
      </c>
      <c r="B398" s="139"/>
      <c r="C398" s="1" t="s">
        <v>802</v>
      </c>
      <c r="D398" s="50" t="s">
        <v>1130</v>
      </c>
      <c r="E398" s="50"/>
      <c r="F398" s="143">
        <v>19.216000000000001</v>
      </c>
      <c r="G398" s="108" t="str">
        <f t="shared" si="24"/>
        <v>-</v>
      </c>
      <c r="H398" s="108" t="str">
        <f t="shared" si="25"/>
        <v>-</v>
      </c>
      <c r="I398" s="108" t="str">
        <f t="shared" si="26"/>
        <v>-</v>
      </c>
      <c r="J398" s="108">
        <f t="shared" si="27"/>
        <v>19.216000000000001</v>
      </c>
    </row>
    <row r="399" spans="1:10" ht="21.95" customHeight="1">
      <c r="A399" s="1" t="s">
        <v>16</v>
      </c>
      <c r="B399" s="144"/>
      <c r="C399" s="1" t="s">
        <v>744</v>
      </c>
      <c r="D399" s="50" t="s">
        <v>1048</v>
      </c>
      <c r="E399" s="37"/>
      <c r="F399" s="108">
        <v>19.216999999999999</v>
      </c>
      <c r="G399" s="108" t="str">
        <f t="shared" si="24"/>
        <v>-</v>
      </c>
      <c r="H399" s="108" t="str">
        <f t="shared" si="25"/>
        <v>-</v>
      </c>
      <c r="I399" s="108" t="str">
        <f t="shared" si="26"/>
        <v>-</v>
      </c>
      <c r="J399" s="108">
        <f t="shared" si="27"/>
        <v>19.216999999999999</v>
      </c>
    </row>
    <row r="400" spans="1:10" ht="21.95" customHeight="1">
      <c r="A400" s="1" t="s">
        <v>16</v>
      </c>
      <c r="B400" s="139"/>
      <c r="C400" s="50" t="s">
        <v>898</v>
      </c>
      <c r="D400" s="50" t="s">
        <v>1279</v>
      </c>
      <c r="E400" s="52"/>
      <c r="F400" s="108">
        <v>19.239000000000001</v>
      </c>
      <c r="G400" s="108" t="str">
        <f t="shared" si="24"/>
        <v>-</v>
      </c>
      <c r="H400" s="108" t="str">
        <f t="shared" si="25"/>
        <v>-</v>
      </c>
      <c r="I400" s="108" t="str">
        <f t="shared" si="26"/>
        <v>-</v>
      </c>
      <c r="J400" s="108">
        <f t="shared" si="27"/>
        <v>19.239000000000001</v>
      </c>
    </row>
    <row r="401" spans="1:10" ht="21.95" customHeight="1">
      <c r="A401" s="1" t="s">
        <v>16</v>
      </c>
      <c r="B401" s="139"/>
      <c r="C401" s="1" t="s">
        <v>1492</v>
      </c>
      <c r="D401" s="50" t="s">
        <v>110</v>
      </c>
      <c r="E401" s="50" t="s">
        <v>53</v>
      </c>
      <c r="F401" s="108">
        <v>19.242999999999999</v>
      </c>
      <c r="G401" s="108" t="str">
        <f t="shared" si="24"/>
        <v>-</v>
      </c>
      <c r="H401" s="108" t="str">
        <f t="shared" si="25"/>
        <v>-</v>
      </c>
      <c r="I401" s="108" t="str">
        <f t="shared" si="26"/>
        <v>-</v>
      </c>
      <c r="J401" s="108">
        <f t="shared" si="27"/>
        <v>19.242999999999999</v>
      </c>
    </row>
    <row r="402" spans="1:10" ht="21.95" customHeight="1">
      <c r="A402" s="1" t="s">
        <v>16</v>
      </c>
      <c r="B402" s="139"/>
      <c r="C402" s="1" t="s">
        <v>848</v>
      </c>
      <c r="D402" s="50" t="s">
        <v>1206</v>
      </c>
      <c r="E402" s="37"/>
      <c r="F402" s="108">
        <v>19.254999999999999</v>
      </c>
      <c r="G402" s="108" t="str">
        <f t="shared" si="24"/>
        <v>-</v>
      </c>
      <c r="H402" s="108" t="str">
        <f t="shared" si="25"/>
        <v>-</v>
      </c>
      <c r="I402" s="108" t="str">
        <f t="shared" si="26"/>
        <v>-</v>
      </c>
      <c r="J402" s="108">
        <f t="shared" si="27"/>
        <v>19.254999999999999</v>
      </c>
    </row>
    <row r="403" spans="1:10" ht="21.95" customHeight="1">
      <c r="A403" s="1" t="s">
        <v>16</v>
      </c>
      <c r="B403" s="139"/>
      <c r="C403" s="1" t="s">
        <v>818</v>
      </c>
      <c r="D403" s="50" t="s">
        <v>1156</v>
      </c>
      <c r="E403" s="50"/>
      <c r="F403" s="108">
        <v>19.265999999999998</v>
      </c>
      <c r="G403" s="108" t="str">
        <f t="shared" si="24"/>
        <v>-</v>
      </c>
      <c r="H403" s="108" t="str">
        <f t="shared" si="25"/>
        <v>-</v>
      </c>
      <c r="I403" s="108" t="str">
        <f t="shared" si="26"/>
        <v>-</v>
      </c>
      <c r="J403" s="108">
        <f t="shared" si="27"/>
        <v>19.265999999999998</v>
      </c>
    </row>
    <row r="404" spans="1:10" ht="21.95" customHeight="1">
      <c r="A404" s="1" t="s">
        <v>16</v>
      </c>
      <c r="B404" s="139"/>
      <c r="C404" s="1" t="s">
        <v>762</v>
      </c>
      <c r="D404" s="50" t="s">
        <v>1218</v>
      </c>
      <c r="E404" s="50" t="s">
        <v>24</v>
      </c>
      <c r="F404" s="142">
        <v>19.271000000000001</v>
      </c>
      <c r="G404" s="108" t="str">
        <f t="shared" si="24"/>
        <v>-</v>
      </c>
      <c r="H404" s="108" t="str">
        <f t="shared" si="25"/>
        <v>-</v>
      </c>
      <c r="I404" s="108" t="str">
        <f t="shared" si="26"/>
        <v>-</v>
      </c>
      <c r="J404" s="108">
        <f t="shared" si="27"/>
        <v>19.271000000000001</v>
      </c>
    </row>
    <row r="405" spans="1:10" ht="21.95" customHeight="1">
      <c r="A405" s="1" t="s">
        <v>16</v>
      </c>
      <c r="B405" s="139"/>
      <c r="C405" s="1" t="s">
        <v>841</v>
      </c>
      <c r="D405" s="50" t="s">
        <v>1193</v>
      </c>
      <c r="E405" s="50"/>
      <c r="F405" s="108">
        <v>19.283000000000001</v>
      </c>
      <c r="G405" s="108" t="str">
        <f t="shared" si="24"/>
        <v>-</v>
      </c>
      <c r="H405" s="108" t="str">
        <f t="shared" si="25"/>
        <v>-</v>
      </c>
      <c r="I405" s="108" t="str">
        <f t="shared" si="26"/>
        <v>-</v>
      </c>
      <c r="J405" s="108">
        <f t="shared" si="27"/>
        <v>19.283000000000001</v>
      </c>
    </row>
    <row r="406" spans="1:10" ht="21.95" customHeight="1">
      <c r="A406" s="1" t="s">
        <v>16</v>
      </c>
      <c r="B406" s="139"/>
      <c r="C406" s="1" t="s">
        <v>842</v>
      </c>
      <c r="D406" s="50" t="s">
        <v>1194</v>
      </c>
      <c r="E406" s="37"/>
      <c r="F406" s="142">
        <v>19.288</v>
      </c>
      <c r="G406" s="108" t="str">
        <f t="shared" si="24"/>
        <v>-</v>
      </c>
      <c r="H406" s="108" t="str">
        <f t="shared" si="25"/>
        <v>-</v>
      </c>
      <c r="I406" s="108" t="str">
        <f t="shared" si="26"/>
        <v>-</v>
      </c>
      <c r="J406" s="108">
        <f t="shared" si="27"/>
        <v>19.288</v>
      </c>
    </row>
    <row r="407" spans="1:10" ht="21.95" customHeight="1">
      <c r="A407" s="1" t="s">
        <v>16</v>
      </c>
      <c r="B407" s="139"/>
      <c r="C407" s="1" t="s">
        <v>685</v>
      </c>
      <c r="D407" s="50" t="s">
        <v>217</v>
      </c>
      <c r="E407" s="50" t="s">
        <v>53</v>
      </c>
      <c r="F407" s="142">
        <v>19.29</v>
      </c>
      <c r="G407" s="108" t="str">
        <f t="shared" si="24"/>
        <v>-</v>
      </c>
      <c r="H407" s="108" t="str">
        <f t="shared" si="25"/>
        <v>-</v>
      </c>
      <c r="I407" s="108" t="str">
        <f t="shared" si="26"/>
        <v>-</v>
      </c>
      <c r="J407" s="108">
        <f t="shared" si="27"/>
        <v>19.29</v>
      </c>
    </row>
    <row r="408" spans="1:10" ht="21.95" customHeight="1">
      <c r="A408" s="1" t="s">
        <v>16</v>
      </c>
      <c r="B408" s="139"/>
      <c r="C408" s="1" t="s">
        <v>785</v>
      </c>
      <c r="D408" s="50" t="s">
        <v>1244</v>
      </c>
      <c r="E408" s="50"/>
      <c r="F408" s="108">
        <v>19.291</v>
      </c>
      <c r="G408" s="108" t="str">
        <f t="shared" si="24"/>
        <v>-</v>
      </c>
      <c r="H408" s="108" t="str">
        <f t="shared" si="25"/>
        <v>-</v>
      </c>
      <c r="I408" s="108" t="str">
        <f t="shared" si="26"/>
        <v>-</v>
      </c>
      <c r="J408" s="108">
        <f t="shared" si="27"/>
        <v>19.291</v>
      </c>
    </row>
    <row r="409" spans="1:10" ht="21.95" customHeight="1">
      <c r="A409" s="1" t="s">
        <v>16</v>
      </c>
      <c r="B409" s="139"/>
      <c r="C409" s="53" t="s">
        <v>40</v>
      </c>
      <c r="D409" s="53" t="s">
        <v>457</v>
      </c>
      <c r="E409" s="52" t="s">
        <v>29</v>
      </c>
      <c r="F409" s="142">
        <v>19.329000000000001</v>
      </c>
      <c r="G409" s="108" t="str">
        <f t="shared" si="24"/>
        <v>-</v>
      </c>
      <c r="H409" s="108" t="str">
        <f t="shared" si="25"/>
        <v>-</v>
      </c>
      <c r="I409" s="108" t="str">
        <f t="shared" si="26"/>
        <v>-</v>
      </c>
      <c r="J409" s="108">
        <f t="shared" si="27"/>
        <v>19.329000000000001</v>
      </c>
    </row>
    <row r="410" spans="1:10" ht="21.95" customHeight="1">
      <c r="A410" s="1" t="s">
        <v>16</v>
      </c>
      <c r="B410" s="139"/>
      <c r="C410" s="1" t="s">
        <v>762</v>
      </c>
      <c r="D410" s="50" t="s">
        <v>73</v>
      </c>
      <c r="E410" s="50" t="s">
        <v>24</v>
      </c>
      <c r="F410" s="108">
        <v>19.334</v>
      </c>
      <c r="G410" s="108" t="str">
        <f t="shared" si="24"/>
        <v>-</v>
      </c>
      <c r="H410" s="108" t="str">
        <f t="shared" si="25"/>
        <v>-</v>
      </c>
      <c r="I410" s="108" t="str">
        <f t="shared" si="26"/>
        <v>-</v>
      </c>
      <c r="J410" s="108">
        <f t="shared" si="27"/>
        <v>19.334</v>
      </c>
    </row>
    <row r="411" spans="1:10" ht="21.95" customHeight="1">
      <c r="A411" s="1" t="s">
        <v>16</v>
      </c>
      <c r="B411" s="139"/>
      <c r="C411" s="1" t="s">
        <v>877</v>
      </c>
      <c r="D411" s="50" t="s">
        <v>1250</v>
      </c>
      <c r="E411" s="147"/>
      <c r="F411" s="143">
        <v>19.372</v>
      </c>
      <c r="G411" s="108" t="str">
        <f t="shared" si="24"/>
        <v>-</v>
      </c>
      <c r="H411" s="108" t="str">
        <f t="shared" si="25"/>
        <v>-</v>
      </c>
      <c r="I411" s="108" t="str">
        <f t="shared" si="26"/>
        <v>-</v>
      </c>
      <c r="J411" s="108">
        <f t="shared" si="27"/>
        <v>19.372</v>
      </c>
    </row>
    <row r="412" spans="1:10" ht="21.95" customHeight="1">
      <c r="A412" s="1" t="s">
        <v>16</v>
      </c>
      <c r="B412" s="139"/>
      <c r="C412" s="1" t="s">
        <v>873</v>
      </c>
      <c r="D412" s="50" t="s">
        <v>1246</v>
      </c>
      <c r="E412" s="50"/>
      <c r="F412" s="143">
        <v>19.387</v>
      </c>
      <c r="G412" s="108" t="str">
        <f t="shared" si="24"/>
        <v>-</v>
      </c>
      <c r="H412" s="108" t="str">
        <f t="shared" si="25"/>
        <v>-</v>
      </c>
      <c r="I412" s="108" t="str">
        <f t="shared" si="26"/>
        <v>-</v>
      </c>
      <c r="J412" s="108">
        <f t="shared" si="27"/>
        <v>19.387</v>
      </c>
    </row>
    <row r="413" spans="1:10" ht="21.95" customHeight="1">
      <c r="A413" s="1" t="s">
        <v>16</v>
      </c>
      <c r="B413" s="139"/>
      <c r="C413" s="1" t="s">
        <v>714</v>
      </c>
      <c r="D413" s="50" t="s">
        <v>1016</v>
      </c>
      <c r="E413" s="50"/>
      <c r="F413" s="142">
        <v>19.402000000000001</v>
      </c>
      <c r="G413" s="108" t="str">
        <f t="shared" si="24"/>
        <v>-</v>
      </c>
      <c r="H413" s="108" t="str">
        <f t="shared" si="25"/>
        <v>-</v>
      </c>
      <c r="I413" s="108" t="str">
        <f t="shared" si="26"/>
        <v>-</v>
      </c>
      <c r="J413" s="108">
        <f t="shared" si="27"/>
        <v>19.402000000000001</v>
      </c>
    </row>
    <row r="414" spans="1:10" ht="21.95" customHeight="1">
      <c r="A414" s="1" t="s">
        <v>16</v>
      </c>
      <c r="B414" s="139"/>
      <c r="C414" s="1" t="s">
        <v>266</v>
      </c>
      <c r="D414" s="50" t="s">
        <v>267</v>
      </c>
      <c r="E414" s="50" t="s">
        <v>53</v>
      </c>
      <c r="F414" s="108">
        <v>19.417000000000002</v>
      </c>
      <c r="G414" s="108" t="str">
        <f t="shared" si="24"/>
        <v>-</v>
      </c>
      <c r="H414" s="108" t="str">
        <f t="shared" si="25"/>
        <v>-</v>
      </c>
      <c r="I414" s="108" t="str">
        <f t="shared" si="26"/>
        <v>-</v>
      </c>
      <c r="J414" s="108">
        <f t="shared" si="27"/>
        <v>19.417000000000002</v>
      </c>
    </row>
    <row r="415" spans="1:10" ht="21.95" customHeight="1">
      <c r="A415" s="1" t="s">
        <v>16</v>
      </c>
      <c r="B415" s="139"/>
      <c r="C415" s="1" t="s">
        <v>730</v>
      </c>
      <c r="D415" s="50" t="s">
        <v>1033</v>
      </c>
      <c r="E415" s="50" t="s">
        <v>53</v>
      </c>
      <c r="F415" s="108">
        <v>19.420000000000002</v>
      </c>
      <c r="G415" s="108" t="str">
        <f t="shared" si="24"/>
        <v>-</v>
      </c>
      <c r="H415" s="108" t="str">
        <f t="shared" si="25"/>
        <v>-</v>
      </c>
      <c r="I415" s="108" t="str">
        <f t="shared" si="26"/>
        <v>-</v>
      </c>
      <c r="J415" s="108">
        <f t="shared" si="27"/>
        <v>19.420000000000002</v>
      </c>
    </row>
    <row r="416" spans="1:10" ht="21.95" customHeight="1">
      <c r="A416" s="1" t="s">
        <v>16</v>
      </c>
      <c r="B416" s="139"/>
      <c r="C416" s="1" t="s">
        <v>788</v>
      </c>
      <c r="D416" s="50" t="s">
        <v>1108</v>
      </c>
      <c r="E416" s="50" t="s">
        <v>53</v>
      </c>
      <c r="F416" s="142">
        <v>19.446999999999999</v>
      </c>
      <c r="G416" s="108" t="str">
        <f t="shared" si="24"/>
        <v>-</v>
      </c>
      <c r="H416" s="108" t="str">
        <f t="shared" si="25"/>
        <v>-</v>
      </c>
      <c r="I416" s="108" t="str">
        <f t="shared" si="26"/>
        <v>-</v>
      </c>
      <c r="J416" s="108">
        <f t="shared" si="27"/>
        <v>19.446999999999999</v>
      </c>
    </row>
    <row r="417" spans="1:10" ht="21.95" customHeight="1">
      <c r="A417" s="1" t="s">
        <v>16</v>
      </c>
      <c r="B417" s="144"/>
      <c r="C417" s="50" t="s">
        <v>902</v>
      </c>
      <c r="D417" s="50" t="s">
        <v>1283</v>
      </c>
      <c r="E417" s="1"/>
      <c r="F417" s="108">
        <v>19.457000000000001</v>
      </c>
      <c r="G417" s="108" t="str">
        <f t="shared" si="24"/>
        <v>-</v>
      </c>
      <c r="H417" s="108" t="str">
        <f t="shared" si="25"/>
        <v>-</v>
      </c>
      <c r="I417" s="108" t="str">
        <f t="shared" si="26"/>
        <v>-</v>
      </c>
      <c r="J417" s="108">
        <f t="shared" si="27"/>
        <v>19.457000000000001</v>
      </c>
    </row>
    <row r="418" spans="1:10" ht="21.95" customHeight="1">
      <c r="A418" s="1" t="s">
        <v>16</v>
      </c>
      <c r="B418" s="139"/>
      <c r="C418" s="1" t="s">
        <v>861</v>
      </c>
      <c r="D418" s="50" t="s">
        <v>1226</v>
      </c>
      <c r="E418" s="50"/>
      <c r="F418" s="108">
        <v>19.462</v>
      </c>
      <c r="G418" s="108" t="str">
        <f t="shared" si="24"/>
        <v>-</v>
      </c>
      <c r="H418" s="108" t="str">
        <f t="shared" si="25"/>
        <v>-</v>
      </c>
      <c r="I418" s="108" t="str">
        <f t="shared" si="26"/>
        <v>-</v>
      </c>
      <c r="J418" s="108">
        <f t="shared" si="27"/>
        <v>19.462</v>
      </c>
    </row>
    <row r="419" spans="1:10" ht="21.95" customHeight="1">
      <c r="A419" s="1" t="s">
        <v>16</v>
      </c>
      <c r="B419" s="139"/>
      <c r="C419" s="1" t="s">
        <v>776</v>
      </c>
      <c r="D419" s="50" t="s">
        <v>1089</v>
      </c>
      <c r="E419" s="50"/>
      <c r="F419" s="142">
        <v>19.466999999999999</v>
      </c>
      <c r="G419" s="108" t="str">
        <f t="shared" si="24"/>
        <v>-</v>
      </c>
      <c r="H419" s="108" t="str">
        <f t="shared" si="25"/>
        <v>-</v>
      </c>
      <c r="I419" s="108" t="str">
        <f t="shared" si="26"/>
        <v>-</v>
      </c>
      <c r="J419" s="108">
        <f t="shared" si="27"/>
        <v>19.466999999999999</v>
      </c>
    </row>
    <row r="420" spans="1:10" ht="21.95" customHeight="1">
      <c r="A420" s="1" t="s">
        <v>16</v>
      </c>
      <c r="B420" s="139"/>
      <c r="C420" s="1" t="s">
        <v>698</v>
      </c>
      <c r="D420" s="50" t="s">
        <v>998</v>
      </c>
      <c r="E420" s="52"/>
      <c r="F420" s="143">
        <v>19.513000000000002</v>
      </c>
      <c r="G420" s="108" t="str">
        <f t="shared" si="24"/>
        <v>-</v>
      </c>
      <c r="H420" s="108" t="str">
        <f t="shared" si="25"/>
        <v>-</v>
      </c>
      <c r="I420" s="108" t="str">
        <f t="shared" si="26"/>
        <v>-</v>
      </c>
      <c r="J420" s="108">
        <f t="shared" si="27"/>
        <v>19.513000000000002</v>
      </c>
    </row>
    <row r="421" spans="1:10" ht="21.95" customHeight="1">
      <c r="A421" s="1" t="s">
        <v>16</v>
      </c>
      <c r="B421" s="139"/>
      <c r="C421" s="50" t="s">
        <v>277</v>
      </c>
      <c r="D421" s="50" t="s">
        <v>278</v>
      </c>
      <c r="E421" s="50" t="s">
        <v>53</v>
      </c>
      <c r="F421" s="108">
        <v>19.521999999999998</v>
      </c>
      <c r="G421" s="108" t="str">
        <f t="shared" si="24"/>
        <v>-</v>
      </c>
      <c r="H421" s="108" t="str">
        <f t="shared" si="25"/>
        <v>-</v>
      </c>
      <c r="I421" s="108" t="str">
        <f t="shared" si="26"/>
        <v>-</v>
      </c>
      <c r="J421" s="108">
        <f t="shared" si="27"/>
        <v>19.521999999999998</v>
      </c>
    </row>
    <row r="422" spans="1:10" ht="21.95" customHeight="1">
      <c r="A422" s="1" t="s">
        <v>16</v>
      </c>
      <c r="B422" s="144"/>
      <c r="C422" s="1" t="s">
        <v>856</v>
      </c>
      <c r="D422" s="50" t="s">
        <v>1217</v>
      </c>
      <c r="E422" s="50"/>
      <c r="F422" s="108">
        <v>19.527000000000001</v>
      </c>
      <c r="G422" s="108" t="str">
        <f t="shared" si="24"/>
        <v>-</v>
      </c>
      <c r="H422" s="108" t="str">
        <f t="shared" si="25"/>
        <v>-</v>
      </c>
      <c r="I422" s="108" t="str">
        <f t="shared" si="26"/>
        <v>-</v>
      </c>
      <c r="J422" s="108">
        <f t="shared" si="27"/>
        <v>19.527000000000001</v>
      </c>
    </row>
    <row r="423" spans="1:10" ht="21.95" customHeight="1">
      <c r="A423" s="1" t="s">
        <v>16</v>
      </c>
      <c r="B423" s="144"/>
      <c r="C423" s="1" t="s">
        <v>850</v>
      </c>
      <c r="D423" s="50" t="s">
        <v>198</v>
      </c>
      <c r="E423" s="50"/>
      <c r="F423" s="108">
        <v>19.552</v>
      </c>
      <c r="G423" s="108" t="str">
        <f t="shared" si="24"/>
        <v>-</v>
      </c>
      <c r="H423" s="108" t="str">
        <f t="shared" si="25"/>
        <v>-</v>
      </c>
      <c r="I423" s="108" t="str">
        <f t="shared" si="26"/>
        <v>-</v>
      </c>
      <c r="J423" s="108">
        <f t="shared" si="27"/>
        <v>19.552</v>
      </c>
    </row>
    <row r="424" spans="1:10" ht="21.95" customHeight="1">
      <c r="A424" s="1" t="s">
        <v>16</v>
      </c>
      <c r="B424" s="139"/>
      <c r="C424" s="1" t="s">
        <v>802</v>
      </c>
      <c r="D424" s="50" t="s">
        <v>116</v>
      </c>
      <c r="E424" s="50"/>
      <c r="F424" s="108">
        <v>19.556999999999999</v>
      </c>
      <c r="G424" s="108" t="str">
        <f t="shared" si="24"/>
        <v>-</v>
      </c>
      <c r="H424" s="108" t="str">
        <f t="shared" si="25"/>
        <v>-</v>
      </c>
      <c r="I424" s="108" t="str">
        <f t="shared" si="26"/>
        <v>-</v>
      </c>
      <c r="J424" s="108">
        <f t="shared" si="27"/>
        <v>19.556999999999999</v>
      </c>
    </row>
    <row r="425" spans="1:10" ht="21.95" customHeight="1">
      <c r="A425" s="1" t="s">
        <v>16</v>
      </c>
      <c r="B425" s="139"/>
      <c r="C425" s="1" t="s">
        <v>872</v>
      </c>
      <c r="D425" s="50" t="s">
        <v>1243</v>
      </c>
      <c r="E425" s="50"/>
      <c r="F425" s="108">
        <v>19.603999999999999</v>
      </c>
      <c r="G425" s="108" t="str">
        <f t="shared" si="24"/>
        <v>-</v>
      </c>
      <c r="H425" s="108" t="str">
        <f t="shared" si="25"/>
        <v>-</v>
      </c>
      <c r="I425" s="108" t="str">
        <f t="shared" si="26"/>
        <v>-</v>
      </c>
      <c r="J425" s="108">
        <f t="shared" si="27"/>
        <v>19.603999999999999</v>
      </c>
    </row>
    <row r="426" spans="1:10" ht="21.95" customHeight="1">
      <c r="A426" s="1" t="s">
        <v>16</v>
      </c>
      <c r="B426" s="139"/>
      <c r="C426" s="1" t="s">
        <v>831</v>
      </c>
      <c r="D426" s="50" t="s">
        <v>1176</v>
      </c>
      <c r="E426" s="50"/>
      <c r="F426" s="108">
        <v>19.617000000000001</v>
      </c>
      <c r="G426" s="108" t="str">
        <f t="shared" si="24"/>
        <v>-</v>
      </c>
      <c r="H426" s="108" t="str">
        <f t="shared" si="25"/>
        <v>-</v>
      </c>
      <c r="I426" s="108" t="str">
        <f t="shared" si="26"/>
        <v>-</v>
      </c>
      <c r="J426" s="108">
        <f t="shared" si="27"/>
        <v>19.617000000000001</v>
      </c>
    </row>
    <row r="427" spans="1:10" ht="21.95" customHeight="1">
      <c r="A427" s="1" t="s">
        <v>16</v>
      </c>
      <c r="B427" s="144"/>
      <c r="C427" s="1" t="s">
        <v>815</v>
      </c>
      <c r="D427" s="50" t="s">
        <v>1152</v>
      </c>
      <c r="E427" s="50"/>
      <c r="F427" s="143">
        <v>19.649999999999999</v>
      </c>
      <c r="G427" s="108" t="str">
        <f t="shared" si="24"/>
        <v>-</v>
      </c>
      <c r="H427" s="108" t="str">
        <f t="shared" si="25"/>
        <v>-</v>
      </c>
      <c r="I427" s="108" t="str">
        <f t="shared" si="26"/>
        <v>-</v>
      </c>
      <c r="J427" s="108">
        <f t="shared" si="27"/>
        <v>19.649999999999999</v>
      </c>
    </row>
    <row r="428" spans="1:10" ht="21.95" customHeight="1">
      <c r="A428" s="1" t="s">
        <v>16</v>
      </c>
      <c r="B428" s="139"/>
      <c r="C428" s="1" t="s">
        <v>757</v>
      </c>
      <c r="D428" s="50" t="s">
        <v>1061</v>
      </c>
      <c r="E428" s="50" t="s">
        <v>53</v>
      </c>
      <c r="F428" s="143">
        <v>19.675999999999998</v>
      </c>
      <c r="G428" s="108" t="str">
        <f t="shared" si="24"/>
        <v>-</v>
      </c>
      <c r="H428" s="108" t="str">
        <f t="shared" si="25"/>
        <v>-</v>
      </c>
      <c r="I428" s="108" t="str">
        <f t="shared" si="26"/>
        <v>-</v>
      </c>
      <c r="J428" s="108">
        <f t="shared" si="27"/>
        <v>19.675999999999998</v>
      </c>
    </row>
    <row r="429" spans="1:10" ht="21.95" customHeight="1">
      <c r="A429" s="1" t="s">
        <v>16</v>
      </c>
      <c r="B429" s="139"/>
      <c r="C429" s="1" t="s">
        <v>779</v>
      </c>
      <c r="D429" s="50" t="s">
        <v>1094</v>
      </c>
      <c r="E429" s="50" t="s">
        <v>53</v>
      </c>
      <c r="F429" s="142">
        <v>19.677</v>
      </c>
      <c r="G429" s="108" t="str">
        <f t="shared" si="24"/>
        <v>-</v>
      </c>
      <c r="H429" s="108" t="str">
        <f t="shared" si="25"/>
        <v>-</v>
      </c>
      <c r="I429" s="108" t="str">
        <f t="shared" si="26"/>
        <v>-</v>
      </c>
      <c r="J429" s="108">
        <f t="shared" si="27"/>
        <v>19.677</v>
      </c>
    </row>
    <row r="430" spans="1:10" ht="21.95" customHeight="1">
      <c r="A430" s="1" t="s">
        <v>16</v>
      </c>
      <c r="B430" s="144"/>
      <c r="C430" s="1" t="s">
        <v>1485</v>
      </c>
      <c r="D430" s="50" t="s">
        <v>1128</v>
      </c>
      <c r="E430" s="50"/>
      <c r="F430" s="143">
        <v>19.681999999999999</v>
      </c>
      <c r="G430" s="108" t="str">
        <f t="shared" si="24"/>
        <v>-</v>
      </c>
      <c r="H430" s="108" t="str">
        <f t="shared" si="25"/>
        <v>-</v>
      </c>
      <c r="I430" s="108" t="str">
        <f t="shared" si="26"/>
        <v>-</v>
      </c>
      <c r="J430" s="108">
        <f t="shared" si="27"/>
        <v>19.681999999999999</v>
      </c>
    </row>
    <row r="431" spans="1:10" ht="21.95" customHeight="1">
      <c r="A431" s="1" t="s">
        <v>16</v>
      </c>
      <c r="B431" s="139"/>
      <c r="C431" s="1" t="s">
        <v>729</v>
      </c>
      <c r="D431" s="50" t="s">
        <v>1148</v>
      </c>
      <c r="E431" s="50"/>
      <c r="F431" s="108">
        <v>19.684999999999999</v>
      </c>
      <c r="G431" s="108" t="str">
        <f t="shared" si="24"/>
        <v>-</v>
      </c>
      <c r="H431" s="108" t="str">
        <f t="shared" si="25"/>
        <v>-</v>
      </c>
      <c r="I431" s="108" t="str">
        <f t="shared" si="26"/>
        <v>-</v>
      </c>
      <c r="J431" s="108">
        <f t="shared" si="27"/>
        <v>19.684999999999999</v>
      </c>
    </row>
    <row r="432" spans="1:10" ht="21.95" customHeight="1">
      <c r="A432" s="1" t="s">
        <v>16</v>
      </c>
      <c r="B432" s="144"/>
      <c r="C432" s="1" t="s">
        <v>694</v>
      </c>
      <c r="D432" s="50" t="s">
        <v>994</v>
      </c>
      <c r="E432" s="37"/>
      <c r="F432" s="142">
        <v>19.704000000000001</v>
      </c>
      <c r="G432" s="108" t="str">
        <f t="shared" si="24"/>
        <v>-</v>
      </c>
      <c r="H432" s="108" t="str">
        <f t="shared" si="25"/>
        <v>-</v>
      </c>
      <c r="I432" s="108" t="str">
        <f t="shared" si="26"/>
        <v>-</v>
      </c>
      <c r="J432" s="108">
        <f t="shared" si="27"/>
        <v>19.704000000000001</v>
      </c>
    </row>
    <row r="433" spans="1:13" ht="21.95" customHeight="1">
      <c r="A433" s="1" t="s">
        <v>16</v>
      </c>
      <c r="B433" s="139"/>
      <c r="C433" s="149" t="s">
        <v>909</v>
      </c>
      <c r="D433" s="149" t="s">
        <v>1291</v>
      </c>
      <c r="E433" s="52"/>
      <c r="F433" s="142">
        <v>19.704000000000001</v>
      </c>
      <c r="G433" s="108" t="str">
        <f t="shared" si="24"/>
        <v>-</v>
      </c>
      <c r="H433" s="108" t="str">
        <f t="shared" si="25"/>
        <v>-</v>
      </c>
      <c r="I433" s="108" t="str">
        <f t="shared" si="26"/>
        <v>-</v>
      </c>
      <c r="J433" s="108">
        <f t="shared" si="27"/>
        <v>19.704000000000001</v>
      </c>
    </row>
    <row r="434" spans="1:13" s="146" customFormat="1" ht="21.95" customHeight="1">
      <c r="A434" s="1" t="s">
        <v>16</v>
      </c>
      <c r="B434" s="139"/>
      <c r="C434" s="1" t="s">
        <v>615</v>
      </c>
      <c r="D434" s="50" t="s">
        <v>1133</v>
      </c>
      <c r="E434" s="50"/>
      <c r="F434" s="142">
        <v>19.736999999999998</v>
      </c>
      <c r="G434" s="108" t="str">
        <f t="shared" si="24"/>
        <v>-</v>
      </c>
      <c r="H434" s="108" t="str">
        <f t="shared" si="25"/>
        <v>-</v>
      </c>
      <c r="I434" s="108" t="str">
        <f t="shared" si="26"/>
        <v>-</v>
      </c>
      <c r="J434" s="108">
        <f t="shared" si="27"/>
        <v>19.736999999999998</v>
      </c>
      <c r="K434" s="141"/>
      <c r="L434" s="5"/>
      <c r="M434" s="5"/>
    </row>
    <row r="435" spans="1:13" ht="21.95" customHeight="1">
      <c r="A435" s="1" t="s">
        <v>16</v>
      </c>
      <c r="B435" s="139"/>
      <c r="C435" s="53" t="s">
        <v>241</v>
      </c>
      <c r="D435" s="53" t="s">
        <v>242</v>
      </c>
      <c r="E435" s="52" t="s">
        <v>29</v>
      </c>
      <c r="F435" s="142">
        <v>19.742000000000001</v>
      </c>
      <c r="G435" s="108" t="str">
        <f t="shared" si="24"/>
        <v>-</v>
      </c>
      <c r="H435" s="108" t="str">
        <f t="shared" si="25"/>
        <v>-</v>
      </c>
      <c r="I435" s="108" t="str">
        <f t="shared" si="26"/>
        <v>-</v>
      </c>
      <c r="J435" s="108">
        <f t="shared" si="27"/>
        <v>19.742000000000001</v>
      </c>
    </row>
    <row r="436" spans="1:13" ht="21.95" customHeight="1">
      <c r="A436" s="1" t="s">
        <v>16</v>
      </c>
      <c r="B436" s="139"/>
      <c r="C436" s="1" t="s">
        <v>679</v>
      </c>
      <c r="D436" s="50" t="s">
        <v>1103</v>
      </c>
      <c r="E436" s="50" t="s">
        <v>53</v>
      </c>
      <c r="F436" s="142">
        <v>19.783999999999999</v>
      </c>
      <c r="G436" s="108" t="str">
        <f t="shared" si="24"/>
        <v>-</v>
      </c>
      <c r="H436" s="108" t="str">
        <f t="shared" si="25"/>
        <v>-</v>
      </c>
      <c r="I436" s="108" t="str">
        <f t="shared" si="26"/>
        <v>-</v>
      </c>
      <c r="J436" s="108">
        <f t="shared" si="27"/>
        <v>19.783999999999999</v>
      </c>
    </row>
    <row r="437" spans="1:13" ht="21.95" customHeight="1">
      <c r="A437" s="1" t="s">
        <v>16</v>
      </c>
      <c r="B437" s="139"/>
      <c r="C437" s="1" t="s">
        <v>828</v>
      </c>
      <c r="D437" s="50" t="s">
        <v>1168</v>
      </c>
      <c r="E437" s="50"/>
      <c r="F437" s="108">
        <v>19.802</v>
      </c>
      <c r="G437" s="108" t="str">
        <f t="shared" si="24"/>
        <v>-</v>
      </c>
      <c r="H437" s="108" t="str">
        <f t="shared" si="25"/>
        <v>-</v>
      </c>
      <c r="I437" s="108" t="str">
        <f t="shared" si="26"/>
        <v>-</v>
      </c>
      <c r="J437" s="108">
        <f t="shared" si="27"/>
        <v>19.802</v>
      </c>
    </row>
    <row r="438" spans="1:13" ht="21.95" customHeight="1">
      <c r="A438" s="1" t="s">
        <v>16</v>
      </c>
      <c r="B438" s="139"/>
      <c r="C438" s="50" t="s">
        <v>942</v>
      </c>
      <c r="D438" s="50" t="s">
        <v>1333</v>
      </c>
      <c r="E438" s="52"/>
      <c r="F438" s="143">
        <v>19.847000000000001</v>
      </c>
      <c r="G438" s="108" t="str">
        <f t="shared" si="24"/>
        <v>-</v>
      </c>
      <c r="H438" s="108" t="str">
        <f t="shared" si="25"/>
        <v>-</v>
      </c>
      <c r="I438" s="108" t="str">
        <f t="shared" si="26"/>
        <v>-</v>
      </c>
      <c r="J438" s="108">
        <f t="shared" si="27"/>
        <v>19.847000000000001</v>
      </c>
    </row>
    <row r="439" spans="1:13" ht="21.95" customHeight="1">
      <c r="A439" s="1" t="s">
        <v>16</v>
      </c>
      <c r="B439" s="139"/>
      <c r="C439" s="50" t="s">
        <v>899</v>
      </c>
      <c r="D439" s="50" t="s">
        <v>1280</v>
      </c>
      <c r="E439" s="52"/>
      <c r="F439" s="142">
        <v>19.858000000000001</v>
      </c>
      <c r="G439" s="108" t="str">
        <f t="shared" si="24"/>
        <v>-</v>
      </c>
      <c r="H439" s="108" t="str">
        <f t="shared" si="25"/>
        <v>-</v>
      </c>
      <c r="I439" s="108" t="str">
        <f t="shared" si="26"/>
        <v>-</v>
      </c>
      <c r="J439" s="108">
        <f t="shared" si="27"/>
        <v>19.858000000000001</v>
      </c>
    </row>
    <row r="440" spans="1:13" ht="21.95" customHeight="1">
      <c r="A440" s="1" t="s">
        <v>16</v>
      </c>
      <c r="B440" s="144"/>
      <c r="C440" s="50" t="s">
        <v>789</v>
      </c>
      <c r="D440" s="50" t="s">
        <v>1477</v>
      </c>
      <c r="E440" s="52"/>
      <c r="F440" s="108">
        <v>19.887</v>
      </c>
      <c r="G440" s="108" t="str">
        <f t="shared" si="24"/>
        <v>-</v>
      </c>
      <c r="H440" s="108" t="str">
        <f t="shared" si="25"/>
        <v>-</v>
      </c>
      <c r="I440" s="108" t="str">
        <f t="shared" si="26"/>
        <v>-</v>
      </c>
      <c r="J440" s="108">
        <f t="shared" si="27"/>
        <v>19.887</v>
      </c>
    </row>
    <row r="441" spans="1:13" ht="21.95" customHeight="1">
      <c r="A441" s="1" t="s">
        <v>16</v>
      </c>
      <c r="B441" s="144"/>
      <c r="C441" s="1" t="s">
        <v>782</v>
      </c>
      <c r="D441" s="50" t="s">
        <v>1098</v>
      </c>
      <c r="E441" s="50" t="s">
        <v>53</v>
      </c>
      <c r="F441" s="143">
        <v>19.914999999999999</v>
      </c>
      <c r="G441" s="108" t="str">
        <f t="shared" si="24"/>
        <v>-</v>
      </c>
      <c r="H441" s="108" t="str">
        <f t="shared" si="25"/>
        <v>-</v>
      </c>
      <c r="I441" s="108" t="str">
        <f t="shared" si="26"/>
        <v>-</v>
      </c>
      <c r="J441" s="108">
        <f t="shared" si="27"/>
        <v>19.914999999999999</v>
      </c>
    </row>
    <row r="442" spans="1:13" ht="21.95" customHeight="1">
      <c r="A442" s="1" t="s">
        <v>16</v>
      </c>
      <c r="B442" s="139"/>
      <c r="C442" s="50" t="s">
        <v>924</v>
      </c>
      <c r="D442" s="50" t="s">
        <v>1307</v>
      </c>
      <c r="E442" s="52"/>
      <c r="F442" s="142">
        <v>19.931000000000001</v>
      </c>
      <c r="G442" s="108" t="str">
        <f t="shared" si="24"/>
        <v>-</v>
      </c>
      <c r="H442" s="108" t="str">
        <f t="shared" si="25"/>
        <v>-</v>
      </c>
      <c r="I442" s="108" t="str">
        <f t="shared" si="26"/>
        <v>-</v>
      </c>
      <c r="J442" s="108">
        <f t="shared" si="27"/>
        <v>19.931000000000001</v>
      </c>
    </row>
    <row r="443" spans="1:13" ht="21.95" customHeight="1">
      <c r="A443" s="1" t="s">
        <v>16</v>
      </c>
      <c r="B443" s="139"/>
      <c r="C443" s="53" t="s">
        <v>655</v>
      </c>
      <c r="D443" s="53" t="s">
        <v>656</v>
      </c>
      <c r="E443" s="53" t="s">
        <v>29</v>
      </c>
      <c r="F443" s="108">
        <v>19.937000000000001</v>
      </c>
      <c r="G443" s="108" t="str">
        <f t="shared" si="24"/>
        <v>-</v>
      </c>
      <c r="H443" s="108" t="str">
        <f t="shared" si="25"/>
        <v>-</v>
      </c>
      <c r="I443" s="108" t="str">
        <f t="shared" si="26"/>
        <v>-</v>
      </c>
      <c r="J443" s="108">
        <f t="shared" si="27"/>
        <v>19.937000000000001</v>
      </c>
    </row>
    <row r="444" spans="1:13" ht="21.95" customHeight="1">
      <c r="A444" s="1" t="s">
        <v>16</v>
      </c>
      <c r="B444" s="144"/>
      <c r="C444" s="50" t="s">
        <v>864</v>
      </c>
      <c r="D444" s="50" t="s">
        <v>1327</v>
      </c>
      <c r="E444" s="52"/>
      <c r="F444" s="143">
        <v>19.965</v>
      </c>
      <c r="G444" s="108" t="str">
        <f t="shared" si="24"/>
        <v>-</v>
      </c>
      <c r="H444" s="108" t="str">
        <f t="shared" si="25"/>
        <v>-</v>
      </c>
      <c r="I444" s="108" t="str">
        <f t="shared" si="26"/>
        <v>-</v>
      </c>
      <c r="J444" s="108">
        <f t="shared" si="27"/>
        <v>19.965</v>
      </c>
    </row>
    <row r="445" spans="1:13" ht="21.95" customHeight="1">
      <c r="A445" s="1" t="s">
        <v>16</v>
      </c>
      <c r="B445" s="144"/>
      <c r="C445" s="53" t="s">
        <v>283</v>
      </c>
      <c r="D445" s="53" t="s">
        <v>284</v>
      </c>
      <c r="E445" s="52" t="s">
        <v>29</v>
      </c>
      <c r="F445" s="142">
        <v>20.007000000000001</v>
      </c>
      <c r="G445" s="108" t="str">
        <f t="shared" si="24"/>
        <v>-</v>
      </c>
      <c r="H445" s="108" t="str">
        <f t="shared" si="25"/>
        <v>-</v>
      </c>
      <c r="I445" s="108" t="str">
        <f t="shared" si="26"/>
        <v>-</v>
      </c>
      <c r="J445" s="108">
        <f t="shared" si="27"/>
        <v>20.007000000000001</v>
      </c>
    </row>
    <row r="446" spans="1:13" ht="21.95" customHeight="1">
      <c r="A446" s="1" t="s">
        <v>16</v>
      </c>
      <c r="B446" s="144"/>
      <c r="C446" s="1" t="s">
        <v>893</v>
      </c>
      <c r="D446" s="50" t="s">
        <v>1002</v>
      </c>
      <c r="E446" s="37"/>
      <c r="F446" s="142">
        <v>20.064</v>
      </c>
      <c r="G446" s="108" t="str">
        <f t="shared" si="24"/>
        <v>-</v>
      </c>
      <c r="H446" s="108" t="str">
        <f t="shared" si="25"/>
        <v>-</v>
      </c>
      <c r="I446" s="108" t="str">
        <f t="shared" si="26"/>
        <v>-</v>
      </c>
      <c r="J446" s="108">
        <f t="shared" si="27"/>
        <v>20.064</v>
      </c>
    </row>
    <row r="447" spans="1:13" ht="21.95" customHeight="1">
      <c r="A447" s="1" t="s">
        <v>16</v>
      </c>
      <c r="B447" s="139"/>
      <c r="C447" s="50" t="s">
        <v>941</v>
      </c>
      <c r="D447" s="50" t="s">
        <v>1331</v>
      </c>
      <c r="E447" s="52"/>
      <c r="F447" s="142">
        <v>20.097000000000001</v>
      </c>
      <c r="G447" s="108" t="str">
        <f t="shared" si="24"/>
        <v>-</v>
      </c>
      <c r="H447" s="108" t="str">
        <f t="shared" si="25"/>
        <v>-</v>
      </c>
      <c r="I447" s="108" t="str">
        <f t="shared" si="26"/>
        <v>-</v>
      </c>
      <c r="J447" s="108">
        <f t="shared" si="27"/>
        <v>20.097000000000001</v>
      </c>
    </row>
    <row r="448" spans="1:13" ht="21.95" customHeight="1">
      <c r="A448" s="1" t="s">
        <v>16</v>
      </c>
      <c r="B448" s="139"/>
      <c r="C448" s="1" t="s">
        <v>891</v>
      </c>
      <c r="D448" s="50" t="s">
        <v>1268</v>
      </c>
      <c r="E448" s="50" t="s">
        <v>53</v>
      </c>
      <c r="F448" s="142">
        <v>20.117000000000001</v>
      </c>
      <c r="G448" s="108" t="str">
        <f t="shared" si="24"/>
        <v>-</v>
      </c>
      <c r="H448" s="108" t="str">
        <f t="shared" si="25"/>
        <v>-</v>
      </c>
      <c r="I448" s="108" t="str">
        <f t="shared" si="26"/>
        <v>-</v>
      </c>
      <c r="J448" s="108">
        <f t="shared" si="27"/>
        <v>20.117000000000001</v>
      </c>
    </row>
    <row r="449" spans="1:10" ht="21.95" customHeight="1">
      <c r="A449" s="1" t="s">
        <v>16</v>
      </c>
      <c r="B449" s="139"/>
      <c r="C449" s="1" t="s">
        <v>766</v>
      </c>
      <c r="D449" s="50" t="s">
        <v>1210</v>
      </c>
      <c r="E449" s="50" t="s">
        <v>53</v>
      </c>
      <c r="F449" s="108">
        <v>20.145</v>
      </c>
      <c r="G449" s="108" t="str">
        <f t="shared" si="24"/>
        <v>-</v>
      </c>
      <c r="H449" s="108" t="str">
        <f t="shared" si="25"/>
        <v>-</v>
      </c>
      <c r="I449" s="108" t="str">
        <f t="shared" si="26"/>
        <v>-</v>
      </c>
      <c r="J449" s="108">
        <f t="shared" si="27"/>
        <v>20.145</v>
      </c>
    </row>
    <row r="450" spans="1:10" ht="21.95" customHeight="1">
      <c r="A450" s="1" t="s">
        <v>16</v>
      </c>
      <c r="B450" s="144"/>
      <c r="C450" s="53" t="s">
        <v>565</v>
      </c>
      <c r="D450" s="53" t="s">
        <v>566</v>
      </c>
      <c r="E450" s="53"/>
      <c r="F450" s="108">
        <v>20.221</v>
      </c>
      <c r="G450" s="108" t="str">
        <f t="shared" si="24"/>
        <v>-</v>
      </c>
      <c r="H450" s="108" t="str">
        <f t="shared" si="25"/>
        <v>-</v>
      </c>
      <c r="I450" s="108" t="str">
        <f t="shared" si="26"/>
        <v>-</v>
      </c>
      <c r="J450" s="108">
        <f t="shared" si="27"/>
        <v>20.221</v>
      </c>
    </row>
    <row r="451" spans="1:10" ht="21.95" customHeight="1">
      <c r="A451" s="1" t="s">
        <v>16</v>
      </c>
      <c r="B451" s="139"/>
      <c r="C451" s="1" t="s">
        <v>683</v>
      </c>
      <c r="D451" s="50" t="s">
        <v>1117</v>
      </c>
      <c r="E451" s="52"/>
      <c r="F451" s="143">
        <v>20.248999999999999</v>
      </c>
      <c r="G451" s="108" t="str">
        <f t="shared" si="24"/>
        <v>-</v>
      </c>
      <c r="H451" s="108" t="str">
        <f t="shared" si="25"/>
        <v>-</v>
      </c>
      <c r="I451" s="108" t="str">
        <f t="shared" si="26"/>
        <v>-</v>
      </c>
      <c r="J451" s="108">
        <f t="shared" si="27"/>
        <v>20.248999999999999</v>
      </c>
    </row>
    <row r="452" spans="1:10" ht="21.95" customHeight="1">
      <c r="A452" s="1" t="s">
        <v>16</v>
      </c>
      <c r="B452" s="139"/>
      <c r="C452" s="1" t="s">
        <v>701</v>
      </c>
      <c r="D452" s="50" t="s">
        <v>1001</v>
      </c>
      <c r="E452" s="50"/>
      <c r="F452" s="143">
        <v>20.254000000000001</v>
      </c>
      <c r="G452" s="108" t="str">
        <f t="shared" si="24"/>
        <v>-</v>
      </c>
      <c r="H452" s="108" t="str">
        <f t="shared" si="25"/>
        <v>-</v>
      </c>
      <c r="I452" s="108" t="str">
        <f t="shared" si="26"/>
        <v>-</v>
      </c>
      <c r="J452" s="108">
        <f t="shared" si="27"/>
        <v>20.254000000000001</v>
      </c>
    </row>
    <row r="453" spans="1:10" ht="21.95" customHeight="1">
      <c r="A453" s="1" t="s">
        <v>16</v>
      </c>
      <c r="B453" s="144"/>
      <c r="C453" s="1" t="s">
        <v>826</v>
      </c>
      <c r="D453" s="50" t="s">
        <v>1166</v>
      </c>
      <c r="E453" s="50" t="s">
        <v>53</v>
      </c>
      <c r="F453" s="142">
        <v>20.286000000000001</v>
      </c>
      <c r="G453" s="108" t="str">
        <f t="shared" si="24"/>
        <v>-</v>
      </c>
      <c r="H453" s="108" t="str">
        <f t="shared" si="25"/>
        <v>-</v>
      </c>
      <c r="I453" s="108" t="str">
        <f t="shared" si="26"/>
        <v>-</v>
      </c>
      <c r="J453" s="108">
        <f t="shared" si="27"/>
        <v>20.286000000000001</v>
      </c>
    </row>
    <row r="454" spans="1:10" ht="21.95" customHeight="1">
      <c r="A454" s="1" t="s">
        <v>16</v>
      </c>
      <c r="B454" s="139"/>
      <c r="C454" s="1" t="s">
        <v>885</v>
      </c>
      <c r="D454" s="50" t="s">
        <v>1260</v>
      </c>
      <c r="E454" s="50"/>
      <c r="F454" s="108">
        <v>20.300999999999998</v>
      </c>
      <c r="G454" s="108" t="str">
        <f t="shared" ref="G454:G517" si="28">IF(F454&lt;H$1,F454,IF(F454&gt;=H$1,"-"))</f>
        <v>-</v>
      </c>
      <c r="H454" s="108" t="str">
        <f t="shared" ref="H454:H517" si="29">IF(F454&lt;H$1,"-",IF(F454&lt;I$1,F454,IF(F454&gt;=I$1,"-")))</f>
        <v>-</v>
      </c>
      <c r="I454" s="108" t="str">
        <f t="shared" ref="I454:I517" si="30">IF(F454&lt;I$1,"-",IF(F454&gt;=J$1,"-",IF(F454&gt;=I$1,F454)))</f>
        <v>-</v>
      </c>
      <c r="J454" s="108">
        <f t="shared" ref="J454:J517" si="31">IF(F454&gt;=J$1,F454,IF(F454&lt;J$1,"-"))</f>
        <v>20.300999999999998</v>
      </c>
    </row>
    <row r="455" spans="1:10" ht="21.95" customHeight="1">
      <c r="A455" s="1" t="s">
        <v>16</v>
      </c>
      <c r="B455" s="139"/>
      <c r="C455" s="1" t="s">
        <v>794</v>
      </c>
      <c r="D455" s="50" t="s">
        <v>1115</v>
      </c>
      <c r="E455" s="1"/>
      <c r="F455" s="108">
        <v>20.344999999999999</v>
      </c>
      <c r="G455" s="108" t="str">
        <f t="shared" si="28"/>
        <v>-</v>
      </c>
      <c r="H455" s="108" t="str">
        <f t="shared" si="29"/>
        <v>-</v>
      </c>
      <c r="I455" s="108" t="str">
        <f t="shared" si="30"/>
        <v>-</v>
      </c>
      <c r="J455" s="108">
        <f t="shared" si="31"/>
        <v>20.344999999999999</v>
      </c>
    </row>
    <row r="456" spans="1:10" ht="21.95" customHeight="1">
      <c r="A456" s="1" t="s">
        <v>16</v>
      </c>
      <c r="B456" s="139"/>
      <c r="C456" s="50" t="s">
        <v>352</v>
      </c>
      <c r="D456" s="50" t="s">
        <v>1340</v>
      </c>
      <c r="E456" s="50" t="s">
        <v>53</v>
      </c>
      <c r="F456" s="143">
        <v>20.45</v>
      </c>
      <c r="G456" s="108" t="str">
        <f t="shared" si="28"/>
        <v>-</v>
      </c>
      <c r="H456" s="108" t="str">
        <f t="shared" si="29"/>
        <v>-</v>
      </c>
      <c r="I456" s="108" t="str">
        <f t="shared" si="30"/>
        <v>-</v>
      </c>
      <c r="J456" s="108">
        <f t="shared" si="31"/>
        <v>20.45</v>
      </c>
    </row>
    <row r="457" spans="1:10" ht="21.95" customHeight="1">
      <c r="A457" s="1" t="s">
        <v>16</v>
      </c>
      <c r="B457" s="144"/>
      <c r="C457" s="1" t="s">
        <v>716</v>
      </c>
      <c r="D457" s="50" t="s">
        <v>177</v>
      </c>
      <c r="E457" s="50"/>
      <c r="F457" s="143">
        <v>20.512</v>
      </c>
      <c r="G457" s="108" t="str">
        <f t="shared" si="28"/>
        <v>-</v>
      </c>
      <c r="H457" s="108" t="str">
        <f t="shared" si="29"/>
        <v>-</v>
      </c>
      <c r="I457" s="108" t="str">
        <f t="shared" si="30"/>
        <v>-</v>
      </c>
      <c r="J457" s="108">
        <f t="shared" si="31"/>
        <v>20.512</v>
      </c>
    </row>
    <row r="458" spans="1:10" ht="21.95" customHeight="1">
      <c r="A458" s="1" t="s">
        <v>16</v>
      </c>
      <c r="B458" s="144"/>
      <c r="C458" s="1" t="s">
        <v>742</v>
      </c>
      <c r="D458" s="50" t="s">
        <v>1046</v>
      </c>
      <c r="E458" s="50" t="s">
        <v>24</v>
      </c>
      <c r="F458" s="108">
        <v>20.526</v>
      </c>
      <c r="G458" s="108" t="str">
        <f t="shared" si="28"/>
        <v>-</v>
      </c>
      <c r="H458" s="108" t="str">
        <f t="shared" si="29"/>
        <v>-</v>
      </c>
      <c r="I458" s="108" t="str">
        <f t="shared" si="30"/>
        <v>-</v>
      </c>
      <c r="J458" s="108">
        <f t="shared" si="31"/>
        <v>20.526</v>
      </c>
    </row>
    <row r="459" spans="1:10" ht="21.95" customHeight="1">
      <c r="A459" s="1" t="s">
        <v>16</v>
      </c>
      <c r="B459" s="139"/>
      <c r="C459" s="50" t="s">
        <v>925</v>
      </c>
      <c r="D459" s="50" t="s">
        <v>1308</v>
      </c>
      <c r="E459" s="52"/>
      <c r="F459" s="143">
        <v>20.536999999999999</v>
      </c>
      <c r="G459" s="108" t="str">
        <f t="shared" si="28"/>
        <v>-</v>
      </c>
      <c r="H459" s="108" t="str">
        <f t="shared" si="29"/>
        <v>-</v>
      </c>
      <c r="I459" s="108" t="str">
        <f t="shared" si="30"/>
        <v>-</v>
      </c>
      <c r="J459" s="108">
        <f t="shared" si="31"/>
        <v>20.536999999999999</v>
      </c>
    </row>
    <row r="460" spans="1:10" ht="21.95" customHeight="1">
      <c r="A460" s="1" t="s">
        <v>16</v>
      </c>
      <c r="B460" s="139"/>
      <c r="C460" s="1" t="s">
        <v>857</v>
      </c>
      <c r="D460" s="50" t="s">
        <v>1219</v>
      </c>
      <c r="E460" s="50" t="s">
        <v>53</v>
      </c>
      <c r="F460" s="108">
        <v>20.725000000000001</v>
      </c>
      <c r="G460" s="108" t="str">
        <f t="shared" si="28"/>
        <v>-</v>
      </c>
      <c r="H460" s="108" t="str">
        <f t="shared" si="29"/>
        <v>-</v>
      </c>
      <c r="I460" s="108" t="str">
        <f t="shared" si="30"/>
        <v>-</v>
      </c>
      <c r="J460" s="108">
        <f t="shared" si="31"/>
        <v>20.725000000000001</v>
      </c>
    </row>
    <row r="461" spans="1:10" ht="21.95" customHeight="1">
      <c r="A461" s="1" t="s">
        <v>16</v>
      </c>
      <c r="B461" s="139"/>
      <c r="C461" s="1" t="s">
        <v>773</v>
      </c>
      <c r="D461" s="50" t="s">
        <v>1086</v>
      </c>
      <c r="E461" s="50"/>
      <c r="F461" s="142">
        <v>20.751000000000001</v>
      </c>
      <c r="G461" s="108" t="str">
        <f t="shared" si="28"/>
        <v>-</v>
      </c>
      <c r="H461" s="108" t="str">
        <f t="shared" si="29"/>
        <v>-</v>
      </c>
      <c r="I461" s="108" t="str">
        <f t="shared" si="30"/>
        <v>-</v>
      </c>
      <c r="J461" s="108">
        <f t="shared" si="31"/>
        <v>20.751000000000001</v>
      </c>
    </row>
    <row r="462" spans="1:10" ht="21.95" customHeight="1">
      <c r="A462" s="1" t="s">
        <v>16</v>
      </c>
      <c r="B462" s="144"/>
      <c r="C462" s="1" t="s">
        <v>1481</v>
      </c>
      <c r="D462" s="50" t="s">
        <v>1482</v>
      </c>
      <c r="E462" s="50"/>
      <c r="F462" s="143">
        <v>20.763999999999999</v>
      </c>
      <c r="G462" s="108" t="str">
        <f t="shared" si="28"/>
        <v>-</v>
      </c>
      <c r="H462" s="108" t="str">
        <f t="shared" si="29"/>
        <v>-</v>
      </c>
      <c r="I462" s="108" t="str">
        <f t="shared" si="30"/>
        <v>-</v>
      </c>
      <c r="J462" s="108">
        <f t="shared" si="31"/>
        <v>20.763999999999999</v>
      </c>
    </row>
    <row r="463" spans="1:10" ht="21.95" customHeight="1">
      <c r="A463" s="1" t="s">
        <v>16</v>
      </c>
      <c r="B463" s="139"/>
      <c r="C463" s="1" t="s">
        <v>728</v>
      </c>
      <c r="D463" s="50" t="s">
        <v>1031</v>
      </c>
      <c r="E463" s="50" t="s">
        <v>53</v>
      </c>
      <c r="F463" s="142">
        <v>20.806000000000001</v>
      </c>
      <c r="G463" s="108" t="str">
        <f t="shared" si="28"/>
        <v>-</v>
      </c>
      <c r="H463" s="108" t="str">
        <f t="shared" si="29"/>
        <v>-</v>
      </c>
      <c r="I463" s="108" t="str">
        <f t="shared" si="30"/>
        <v>-</v>
      </c>
      <c r="J463" s="108">
        <f t="shared" si="31"/>
        <v>20.806000000000001</v>
      </c>
    </row>
    <row r="464" spans="1:10" ht="21.95" customHeight="1">
      <c r="A464" s="1" t="s">
        <v>16</v>
      </c>
      <c r="B464" s="139"/>
      <c r="C464" s="1" t="s">
        <v>887</v>
      </c>
      <c r="D464" s="50" t="s">
        <v>1262</v>
      </c>
      <c r="E464" s="37"/>
      <c r="F464" s="108">
        <v>20.885999999999999</v>
      </c>
      <c r="G464" s="108" t="str">
        <f t="shared" si="28"/>
        <v>-</v>
      </c>
      <c r="H464" s="108" t="str">
        <f t="shared" si="29"/>
        <v>-</v>
      </c>
      <c r="I464" s="108" t="str">
        <f t="shared" si="30"/>
        <v>-</v>
      </c>
      <c r="J464" s="108">
        <f t="shared" si="31"/>
        <v>20.885999999999999</v>
      </c>
    </row>
    <row r="465" spans="1:10" ht="21.95" customHeight="1">
      <c r="A465" s="1" t="s">
        <v>16</v>
      </c>
      <c r="B465" s="139"/>
      <c r="C465" s="1" t="s">
        <v>769</v>
      </c>
      <c r="D465" s="50" t="s">
        <v>1081</v>
      </c>
      <c r="E465" s="50"/>
      <c r="F465" s="108">
        <v>20.896000000000001</v>
      </c>
      <c r="G465" s="108" t="str">
        <f t="shared" si="28"/>
        <v>-</v>
      </c>
      <c r="H465" s="108" t="str">
        <f t="shared" si="29"/>
        <v>-</v>
      </c>
      <c r="I465" s="108" t="str">
        <f t="shared" si="30"/>
        <v>-</v>
      </c>
      <c r="J465" s="108">
        <f t="shared" si="31"/>
        <v>20.896000000000001</v>
      </c>
    </row>
    <row r="466" spans="1:10" ht="21.95" customHeight="1">
      <c r="A466" s="1" t="s">
        <v>16</v>
      </c>
      <c r="B466" s="139"/>
      <c r="C466" s="1" t="s">
        <v>852</v>
      </c>
      <c r="D466" s="50" t="s">
        <v>1213</v>
      </c>
      <c r="E466" s="50"/>
      <c r="F466" s="142">
        <v>20.946999999999999</v>
      </c>
      <c r="G466" s="108" t="str">
        <f t="shared" si="28"/>
        <v>-</v>
      </c>
      <c r="H466" s="108" t="str">
        <f t="shared" si="29"/>
        <v>-</v>
      </c>
      <c r="I466" s="108" t="str">
        <f t="shared" si="30"/>
        <v>-</v>
      </c>
      <c r="J466" s="108">
        <f t="shared" si="31"/>
        <v>20.946999999999999</v>
      </c>
    </row>
    <row r="467" spans="1:10" ht="21.95" customHeight="1">
      <c r="A467" s="1" t="s">
        <v>16</v>
      </c>
      <c r="B467" s="144"/>
      <c r="C467" s="1" t="s">
        <v>687</v>
      </c>
      <c r="D467" s="50" t="s">
        <v>986</v>
      </c>
      <c r="E467" s="50" t="s">
        <v>53</v>
      </c>
      <c r="F467" s="143">
        <v>21.010999999999999</v>
      </c>
      <c r="G467" s="108" t="str">
        <f t="shared" si="28"/>
        <v>-</v>
      </c>
      <c r="H467" s="108" t="str">
        <f t="shared" si="29"/>
        <v>-</v>
      </c>
      <c r="I467" s="108" t="str">
        <f t="shared" si="30"/>
        <v>-</v>
      </c>
      <c r="J467" s="108">
        <f t="shared" si="31"/>
        <v>21.010999999999999</v>
      </c>
    </row>
    <row r="468" spans="1:10" ht="21.95" customHeight="1">
      <c r="A468" s="1" t="s">
        <v>16</v>
      </c>
      <c r="B468" s="139"/>
      <c r="C468" s="50" t="s">
        <v>913</v>
      </c>
      <c r="D468" s="50" t="s">
        <v>1294</v>
      </c>
      <c r="E468" s="50" t="s">
        <v>53</v>
      </c>
      <c r="F468" s="108">
        <v>21.076000000000001</v>
      </c>
      <c r="G468" s="108" t="str">
        <f t="shared" si="28"/>
        <v>-</v>
      </c>
      <c r="H468" s="108" t="str">
        <f t="shared" si="29"/>
        <v>-</v>
      </c>
      <c r="I468" s="108" t="str">
        <f t="shared" si="30"/>
        <v>-</v>
      </c>
      <c r="J468" s="108">
        <f t="shared" si="31"/>
        <v>21.076000000000001</v>
      </c>
    </row>
    <row r="469" spans="1:10" ht="21.95" customHeight="1">
      <c r="A469" s="1" t="s">
        <v>16</v>
      </c>
      <c r="B469" s="139"/>
      <c r="C469" s="1" t="s">
        <v>768</v>
      </c>
      <c r="D469" s="50" t="s">
        <v>1080</v>
      </c>
      <c r="E469" s="50"/>
      <c r="F469" s="142">
        <v>21.082999999999998</v>
      </c>
      <c r="G469" s="108" t="str">
        <f t="shared" si="28"/>
        <v>-</v>
      </c>
      <c r="H469" s="108" t="str">
        <f t="shared" si="29"/>
        <v>-</v>
      </c>
      <c r="I469" s="108" t="str">
        <f t="shared" si="30"/>
        <v>-</v>
      </c>
      <c r="J469" s="108">
        <f t="shared" si="31"/>
        <v>21.082999999999998</v>
      </c>
    </row>
    <row r="470" spans="1:10" ht="21.95" customHeight="1">
      <c r="A470" s="1" t="s">
        <v>16</v>
      </c>
      <c r="B470" s="139"/>
      <c r="C470" s="50" t="s">
        <v>554</v>
      </c>
      <c r="D470" s="50" t="s">
        <v>1336</v>
      </c>
      <c r="E470" s="52"/>
      <c r="F470" s="142">
        <v>21.347000000000001</v>
      </c>
      <c r="G470" s="108" t="str">
        <f t="shared" si="28"/>
        <v>-</v>
      </c>
      <c r="H470" s="108" t="str">
        <f t="shared" si="29"/>
        <v>-</v>
      </c>
      <c r="I470" s="108" t="str">
        <f t="shared" si="30"/>
        <v>-</v>
      </c>
      <c r="J470" s="108">
        <f t="shared" si="31"/>
        <v>21.347000000000001</v>
      </c>
    </row>
    <row r="471" spans="1:10" ht="21.95" customHeight="1">
      <c r="A471" s="1" t="s">
        <v>16</v>
      </c>
      <c r="B471" s="139"/>
      <c r="C471" s="50" t="s">
        <v>936</v>
      </c>
      <c r="D471" s="50" t="s">
        <v>1321</v>
      </c>
      <c r="E471" s="50" t="s">
        <v>53</v>
      </c>
      <c r="F471" s="142">
        <v>21.751999999999999</v>
      </c>
      <c r="G471" s="108" t="str">
        <f t="shared" si="28"/>
        <v>-</v>
      </c>
      <c r="H471" s="108" t="str">
        <f t="shared" si="29"/>
        <v>-</v>
      </c>
      <c r="I471" s="108" t="str">
        <f t="shared" si="30"/>
        <v>-</v>
      </c>
      <c r="J471" s="108">
        <f t="shared" si="31"/>
        <v>21.751999999999999</v>
      </c>
    </row>
    <row r="472" spans="1:10" ht="21.95" customHeight="1">
      <c r="A472" s="1" t="s">
        <v>16</v>
      </c>
      <c r="B472" s="139"/>
      <c r="C472" s="53" t="s">
        <v>496</v>
      </c>
      <c r="D472" s="53" t="s">
        <v>498</v>
      </c>
      <c r="E472" s="53" t="s">
        <v>29</v>
      </c>
      <c r="F472" s="108">
        <v>22.277000000000001</v>
      </c>
      <c r="G472" s="108" t="str">
        <f t="shared" si="28"/>
        <v>-</v>
      </c>
      <c r="H472" s="108" t="str">
        <f t="shared" si="29"/>
        <v>-</v>
      </c>
      <c r="I472" s="108" t="str">
        <f t="shared" si="30"/>
        <v>-</v>
      </c>
      <c r="J472" s="108">
        <f t="shared" si="31"/>
        <v>22.277000000000001</v>
      </c>
    </row>
    <row r="473" spans="1:10" ht="21.95" customHeight="1">
      <c r="A473" s="1" t="s">
        <v>16</v>
      </c>
      <c r="B473" s="139"/>
      <c r="C473" s="1" t="s">
        <v>689</v>
      </c>
      <c r="D473" s="50" t="s">
        <v>988</v>
      </c>
      <c r="E473" s="50" t="s">
        <v>53</v>
      </c>
      <c r="F473" s="108">
        <v>22.379000000000001</v>
      </c>
      <c r="G473" s="108" t="str">
        <f t="shared" si="28"/>
        <v>-</v>
      </c>
      <c r="H473" s="108" t="str">
        <f t="shared" si="29"/>
        <v>-</v>
      </c>
      <c r="I473" s="108" t="str">
        <f t="shared" si="30"/>
        <v>-</v>
      </c>
      <c r="J473" s="108">
        <f t="shared" si="31"/>
        <v>22.379000000000001</v>
      </c>
    </row>
    <row r="474" spans="1:10" ht="21.95" customHeight="1">
      <c r="A474" s="1" t="s">
        <v>16</v>
      </c>
      <c r="B474" s="144"/>
      <c r="C474" s="53" t="s">
        <v>237</v>
      </c>
      <c r="D474" s="53" t="s">
        <v>238</v>
      </c>
      <c r="E474" s="52"/>
      <c r="F474" s="142">
        <v>22.384</v>
      </c>
      <c r="G474" s="108" t="str">
        <f t="shared" si="28"/>
        <v>-</v>
      </c>
      <c r="H474" s="108" t="str">
        <f t="shared" si="29"/>
        <v>-</v>
      </c>
      <c r="I474" s="108" t="str">
        <f t="shared" si="30"/>
        <v>-</v>
      </c>
      <c r="J474" s="108">
        <f t="shared" si="31"/>
        <v>22.384</v>
      </c>
    </row>
    <row r="475" spans="1:10" ht="21.95" customHeight="1">
      <c r="A475" s="1" t="s">
        <v>16</v>
      </c>
      <c r="B475" s="139"/>
      <c r="C475" s="53" t="s">
        <v>354</v>
      </c>
      <c r="D475" s="53" t="s">
        <v>355</v>
      </c>
      <c r="E475" s="52" t="s">
        <v>29</v>
      </c>
      <c r="F475" s="142">
        <v>22.472999999999999</v>
      </c>
      <c r="G475" s="108" t="str">
        <f t="shared" si="28"/>
        <v>-</v>
      </c>
      <c r="H475" s="108" t="str">
        <f t="shared" si="29"/>
        <v>-</v>
      </c>
      <c r="I475" s="108" t="str">
        <f t="shared" si="30"/>
        <v>-</v>
      </c>
      <c r="J475" s="108">
        <f t="shared" si="31"/>
        <v>22.472999999999999</v>
      </c>
    </row>
    <row r="476" spans="1:10" ht="21.95" customHeight="1">
      <c r="A476" s="1" t="s">
        <v>16</v>
      </c>
      <c r="B476" s="139"/>
      <c r="C476" s="53" t="s">
        <v>239</v>
      </c>
      <c r="D476" s="53" t="s">
        <v>413</v>
      </c>
      <c r="E476" s="52" t="s">
        <v>29</v>
      </c>
      <c r="F476" s="142">
        <v>22.509</v>
      </c>
      <c r="G476" s="108" t="str">
        <f t="shared" si="28"/>
        <v>-</v>
      </c>
      <c r="H476" s="108" t="str">
        <f t="shared" si="29"/>
        <v>-</v>
      </c>
      <c r="I476" s="108" t="str">
        <f t="shared" si="30"/>
        <v>-</v>
      </c>
      <c r="J476" s="108">
        <f t="shared" si="31"/>
        <v>22.509</v>
      </c>
    </row>
    <row r="477" spans="1:10" ht="21.95" customHeight="1">
      <c r="A477" s="1" t="s">
        <v>16</v>
      </c>
      <c r="B477" s="139"/>
      <c r="C477" s="53" t="s">
        <v>666</v>
      </c>
      <c r="D477" s="53" t="s">
        <v>667</v>
      </c>
      <c r="E477" s="53" t="s">
        <v>29</v>
      </c>
      <c r="F477" s="108">
        <v>22.524000000000001</v>
      </c>
      <c r="G477" s="108" t="str">
        <f t="shared" si="28"/>
        <v>-</v>
      </c>
      <c r="H477" s="108" t="str">
        <f t="shared" si="29"/>
        <v>-</v>
      </c>
      <c r="I477" s="108" t="str">
        <f t="shared" si="30"/>
        <v>-</v>
      </c>
      <c r="J477" s="108">
        <f t="shared" si="31"/>
        <v>22.524000000000001</v>
      </c>
    </row>
    <row r="478" spans="1:10" ht="21.95" customHeight="1">
      <c r="A478" s="1" t="s">
        <v>16</v>
      </c>
      <c r="B478" s="139"/>
      <c r="C478" s="53" t="s">
        <v>515</v>
      </c>
      <c r="D478" s="53" t="s">
        <v>516</v>
      </c>
      <c r="E478" s="53" t="s">
        <v>29</v>
      </c>
      <c r="F478" s="108">
        <v>22.643999999999998</v>
      </c>
      <c r="G478" s="108" t="str">
        <f t="shared" si="28"/>
        <v>-</v>
      </c>
      <c r="H478" s="108" t="str">
        <f t="shared" si="29"/>
        <v>-</v>
      </c>
      <c r="I478" s="108" t="str">
        <f t="shared" si="30"/>
        <v>-</v>
      </c>
      <c r="J478" s="108">
        <f t="shared" si="31"/>
        <v>22.643999999999998</v>
      </c>
    </row>
    <row r="479" spans="1:10" ht="21.95" customHeight="1">
      <c r="A479" s="1" t="s">
        <v>16</v>
      </c>
      <c r="B479" s="144"/>
      <c r="C479" s="53" t="s">
        <v>338</v>
      </c>
      <c r="D479" s="53" t="s">
        <v>339</v>
      </c>
      <c r="E479" s="52" t="s">
        <v>29</v>
      </c>
      <c r="F479" s="142">
        <v>22.715</v>
      </c>
      <c r="G479" s="108" t="str">
        <f t="shared" si="28"/>
        <v>-</v>
      </c>
      <c r="H479" s="108" t="str">
        <f t="shared" si="29"/>
        <v>-</v>
      </c>
      <c r="I479" s="108" t="str">
        <f t="shared" si="30"/>
        <v>-</v>
      </c>
      <c r="J479" s="108">
        <f t="shared" si="31"/>
        <v>22.715</v>
      </c>
    </row>
    <row r="480" spans="1:10" ht="21.95" customHeight="1">
      <c r="A480" s="1" t="s">
        <v>16</v>
      </c>
      <c r="B480" s="144"/>
      <c r="C480" s="53" t="s">
        <v>317</v>
      </c>
      <c r="D480" s="53" t="s">
        <v>471</v>
      </c>
      <c r="E480" s="53" t="s">
        <v>29</v>
      </c>
      <c r="F480" s="108">
        <v>22.744</v>
      </c>
      <c r="G480" s="108" t="str">
        <f t="shared" si="28"/>
        <v>-</v>
      </c>
      <c r="H480" s="108" t="str">
        <f t="shared" si="29"/>
        <v>-</v>
      </c>
      <c r="I480" s="108" t="str">
        <f t="shared" si="30"/>
        <v>-</v>
      </c>
      <c r="J480" s="108">
        <f t="shared" si="31"/>
        <v>22.744</v>
      </c>
    </row>
    <row r="481" spans="1:10" ht="21.95" customHeight="1">
      <c r="A481" s="1" t="s">
        <v>16</v>
      </c>
      <c r="B481" s="139"/>
      <c r="C481" s="53" t="s">
        <v>367</v>
      </c>
      <c r="D481" s="53" t="s">
        <v>368</v>
      </c>
      <c r="E481" s="52"/>
      <c r="F481" s="142">
        <v>22.771999999999998</v>
      </c>
      <c r="G481" s="108" t="str">
        <f t="shared" si="28"/>
        <v>-</v>
      </c>
      <c r="H481" s="108" t="str">
        <f t="shared" si="29"/>
        <v>-</v>
      </c>
      <c r="I481" s="108" t="str">
        <f t="shared" si="30"/>
        <v>-</v>
      </c>
      <c r="J481" s="108">
        <f t="shared" si="31"/>
        <v>22.771999999999998</v>
      </c>
    </row>
    <row r="482" spans="1:10" ht="21.95" customHeight="1">
      <c r="A482" s="1" t="s">
        <v>16</v>
      </c>
      <c r="B482" s="139"/>
      <c r="C482" s="53" t="s">
        <v>411</v>
      </c>
      <c r="D482" s="53" t="s">
        <v>412</v>
      </c>
      <c r="E482" s="52" t="s">
        <v>29</v>
      </c>
      <c r="F482" s="142">
        <v>22.827000000000002</v>
      </c>
      <c r="G482" s="108" t="str">
        <f t="shared" si="28"/>
        <v>-</v>
      </c>
      <c r="H482" s="108" t="str">
        <f t="shared" si="29"/>
        <v>-</v>
      </c>
      <c r="I482" s="108" t="str">
        <f t="shared" si="30"/>
        <v>-</v>
      </c>
      <c r="J482" s="108">
        <f t="shared" si="31"/>
        <v>22.827000000000002</v>
      </c>
    </row>
    <row r="483" spans="1:10" ht="21.95" customHeight="1">
      <c r="A483" s="1" t="s">
        <v>16</v>
      </c>
      <c r="B483" s="144"/>
      <c r="C483" s="53" t="s">
        <v>303</v>
      </c>
      <c r="D483" s="53" t="s">
        <v>304</v>
      </c>
      <c r="E483" s="52" t="s">
        <v>29</v>
      </c>
      <c r="F483" s="142">
        <v>22.841000000000001</v>
      </c>
      <c r="G483" s="108" t="str">
        <f t="shared" si="28"/>
        <v>-</v>
      </c>
      <c r="H483" s="108" t="str">
        <f t="shared" si="29"/>
        <v>-</v>
      </c>
      <c r="I483" s="108" t="str">
        <f t="shared" si="30"/>
        <v>-</v>
      </c>
      <c r="J483" s="108">
        <f t="shared" si="31"/>
        <v>22.841000000000001</v>
      </c>
    </row>
    <row r="484" spans="1:10" ht="21.95" customHeight="1">
      <c r="A484" s="1" t="s">
        <v>16</v>
      </c>
      <c r="B484" s="144"/>
      <c r="C484" s="53" t="s">
        <v>396</v>
      </c>
      <c r="D484" s="53" t="s">
        <v>397</v>
      </c>
      <c r="E484" s="52" t="s">
        <v>29</v>
      </c>
      <c r="F484" s="142">
        <v>22.853000000000002</v>
      </c>
      <c r="G484" s="108" t="str">
        <f t="shared" si="28"/>
        <v>-</v>
      </c>
      <c r="H484" s="108" t="str">
        <f t="shared" si="29"/>
        <v>-</v>
      </c>
      <c r="I484" s="108" t="str">
        <f t="shared" si="30"/>
        <v>-</v>
      </c>
      <c r="J484" s="108">
        <f t="shared" si="31"/>
        <v>22.853000000000002</v>
      </c>
    </row>
    <row r="485" spans="1:10" ht="21.95" customHeight="1">
      <c r="A485" s="1" t="s">
        <v>16</v>
      </c>
      <c r="B485" s="139"/>
      <c r="C485" s="53" t="s">
        <v>323</v>
      </c>
      <c r="D485" s="53" t="s">
        <v>324</v>
      </c>
      <c r="E485" s="52" t="s">
        <v>29</v>
      </c>
      <c r="F485" s="142">
        <v>22.881</v>
      </c>
      <c r="G485" s="108" t="str">
        <f t="shared" si="28"/>
        <v>-</v>
      </c>
      <c r="H485" s="108" t="str">
        <f t="shared" si="29"/>
        <v>-</v>
      </c>
      <c r="I485" s="108" t="str">
        <f t="shared" si="30"/>
        <v>-</v>
      </c>
      <c r="J485" s="108">
        <f t="shared" si="31"/>
        <v>22.881</v>
      </c>
    </row>
    <row r="486" spans="1:10" ht="21.95" customHeight="1">
      <c r="A486" s="1" t="s">
        <v>16</v>
      </c>
      <c r="B486" s="144"/>
      <c r="C486" s="53" t="s">
        <v>48</v>
      </c>
      <c r="D486" s="53" t="s">
        <v>49</v>
      </c>
      <c r="E486" s="52" t="s">
        <v>29</v>
      </c>
      <c r="F486" s="142">
        <v>22.885999999999999</v>
      </c>
      <c r="G486" s="108" t="str">
        <f t="shared" si="28"/>
        <v>-</v>
      </c>
      <c r="H486" s="108" t="str">
        <f t="shared" si="29"/>
        <v>-</v>
      </c>
      <c r="I486" s="108" t="str">
        <f t="shared" si="30"/>
        <v>-</v>
      </c>
      <c r="J486" s="108">
        <f t="shared" si="31"/>
        <v>22.885999999999999</v>
      </c>
    </row>
    <row r="487" spans="1:10" ht="21.95" customHeight="1">
      <c r="A487" s="1" t="s">
        <v>16</v>
      </c>
      <c r="B487" s="139"/>
      <c r="C487" s="53" t="s">
        <v>513</v>
      </c>
      <c r="D487" s="53" t="s">
        <v>514</v>
      </c>
      <c r="E487" s="53"/>
      <c r="F487" s="108">
        <v>22.899000000000001</v>
      </c>
      <c r="G487" s="108" t="str">
        <f t="shared" si="28"/>
        <v>-</v>
      </c>
      <c r="H487" s="108" t="str">
        <f t="shared" si="29"/>
        <v>-</v>
      </c>
      <c r="I487" s="108" t="str">
        <f t="shared" si="30"/>
        <v>-</v>
      </c>
      <c r="J487" s="108">
        <f t="shared" si="31"/>
        <v>22.899000000000001</v>
      </c>
    </row>
    <row r="488" spans="1:10" ht="21.95" customHeight="1">
      <c r="A488" s="1" t="s">
        <v>16</v>
      </c>
      <c r="B488" s="139"/>
      <c r="C488" s="53" t="s">
        <v>581</v>
      </c>
      <c r="D488" s="53" t="s">
        <v>582</v>
      </c>
      <c r="E488" s="53" t="s">
        <v>29</v>
      </c>
      <c r="F488" s="108">
        <v>22.901</v>
      </c>
      <c r="G488" s="108" t="str">
        <f t="shared" si="28"/>
        <v>-</v>
      </c>
      <c r="H488" s="108" t="str">
        <f t="shared" si="29"/>
        <v>-</v>
      </c>
      <c r="I488" s="108" t="str">
        <f t="shared" si="30"/>
        <v>-</v>
      </c>
      <c r="J488" s="108">
        <f t="shared" si="31"/>
        <v>22.901</v>
      </c>
    </row>
    <row r="489" spans="1:10" ht="21.95" customHeight="1">
      <c r="A489" s="1" t="s">
        <v>16</v>
      </c>
      <c r="B489" s="144"/>
      <c r="C489" s="53" t="s">
        <v>270</v>
      </c>
      <c r="D489" s="53" t="s">
        <v>575</v>
      </c>
      <c r="E489" s="53" t="s">
        <v>29</v>
      </c>
      <c r="F489" s="108">
        <v>22.954000000000001</v>
      </c>
      <c r="G489" s="108" t="str">
        <f t="shared" si="28"/>
        <v>-</v>
      </c>
      <c r="H489" s="108" t="str">
        <f t="shared" si="29"/>
        <v>-</v>
      </c>
      <c r="I489" s="108" t="str">
        <f t="shared" si="30"/>
        <v>-</v>
      </c>
      <c r="J489" s="108">
        <f t="shared" si="31"/>
        <v>22.954000000000001</v>
      </c>
    </row>
    <row r="490" spans="1:10" ht="21.95" customHeight="1">
      <c r="A490" s="1" t="s">
        <v>16</v>
      </c>
      <c r="B490" s="139"/>
      <c r="C490" s="53" t="s">
        <v>489</v>
      </c>
      <c r="D490" s="53" t="s">
        <v>490</v>
      </c>
      <c r="E490" s="53"/>
      <c r="F490" s="108">
        <v>22.975000000000001</v>
      </c>
      <c r="G490" s="108" t="str">
        <f t="shared" si="28"/>
        <v>-</v>
      </c>
      <c r="H490" s="108" t="str">
        <f t="shared" si="29"/>
        <v>-</v>
      </c>
      <c r="I490" s="108" t="str">
        <f t="shared" si="30"/>
        <v>-</v>
      </c>
      <c r="J490" s="108">
        <f t="shared" si="31"/>
        <v>22.975000000000001</v>
      </c>
    </row>
    <row r="491" spans="1:10" ht="21.95" customHeight="1">
      <c r="A491" s="1" t="s">
        <v>16</v>
      </c>
      <c r="B491" s="139"/>
      <c r="C491" s="53" t="s">
        <v>249</v>
      </c>
      <c r="D491" s="53" t="s">
        <v>250</v>
      </c>
      <c r="E491" s="52"/>
      <c r="F491" s="142">
        <v>23.042999999999999</v>
      </c>
      <c r="G491" s="108" t="str">
        <f t="shared" si="28"/>
        <v>-</v>
      </c>
      <c r="H491" s="108" t="str">
        <f t="shared" si="29"/>
        <v>-</v>
      </c>
      <c r="I491" s="108" t="str">
        <f t="shared" si="30"/>
        <v>-</v>
      </c>
      <c r="J491" s="108">
        <f t="shared" si="31"/>
        <v>23.042999999999999</v>
      </c>
    </row>
    <row r="492" spans="1:10" ht="21.95" customHeight="1">
      <c r="A492" s="1" t="s">
        <v>16</v>
      </c>
      <c r="B492" s="144"/>
      <c r="C492" s="53" t="s">
        <v>291</v>
      </c>
      <c r="D492" s="53" t="s">
        <v>292</v>
      </c>
      <c r="E492" s="52" t="s">
        <v>29</v>
      </c>
      <c r="F492" s="142">
        <v>23.15</v>
      </c>
      <c r="G492" s="108" t="str">
        <f t="shared" si="28"/>
        <v>-</v>
      </c>
      <c r="H492" s="108" t="str">
        <f t="shared" si="29"/>
        <v>-</v>
      </c>
      <c r="I492" s="108" t="str">
        <f t="shared" si="30"/>
        <v>-</v>
      </c>
      <c r="J492" s="108">
        <f t="shared" si="31"/>
        <v>23.15</v>
      </c>
    </row>
    <row r="493" spans="1:10" ht="21.95" customHeight="1">
      <c r="A493" s="1" t="s">
        <v>16</v>
      </c>
      <c r="B493" s="139"/>
      <c r="C493" s="53" t="s">
        <v>358</v>
      </c>
      <c r="D493" s="53" t="s">
        <v>359</v>
      </c>
      <c r="E493" s="52" t="s">
        <v>29</v>
      </c>
      <c r="F493" s="142">
        <v>23.151</v>
      </c>
      <c r="G493" s="108" t="str">
        <f t="shared" si="28"/>
        <v>-</v>
      </c>
      <c r="H493" s="108" t="str">
        <f t="shared" si="29"/>
        <v>-</v>
      </c>
      <c r="I493" s="108" t="str">
        <f t="shared" si="30"/>
        <v>-</v>
      </c>
      <c r="J493" s="108">
        <f t="shared" si="31"/>
        <v>23.151</v>
      </c>
    </row>
    <row r="494" spans="1:10" ht="21.95" customHeight="1">
      <c r="A494" s="1" t="s">
        <v>16</v>
      </c>
      <c r="B494" s="139"/>
      <c r="C494" s="1" t="s">
        <v>822</v>
      </c>
      <c r="D494" s="50" t="s">
        <v>1161</v>
      </c>
      <c r="E494" s="50"/>
      <c r="F494" s="108">
        <v>23.204999999999998</v>
      </c>
      <c r="G494" s="108" t="str">
        <f t="shared" si="28"/>
        <v>-</v>
      </c>
      <c r="H494" s="108" t="str">
        <f t="shared" si="29"/>
        <v>-</v>
      </c>
      <c r="I494" s="108" t="str">
        <f t="shared" si="30"/>
        <v>-</v>
      </c>
      <c r="J494" s="108">
        <f t="shared" si="31"/>
        <v>23.204999999999998</v>
      </c>
    </row>
    <row r="495" spans="1:10" ht="21.95" customHeight="1">
      <c r="A495" s="1" t="s">
        <v>16</v>
      </c>
      <c r="B495" s="139"/>
      <c r="C495" s="53" t="s">
        <v>44</v>
      </c>
      <c r="D495" s="53" t="s">
        <v>438</v>
      </c>
      <c r="E495" s="52" t="s">
        <v>29</v>
      </c>
      <c r="F495" s="142">
        <v>23.216999999999999</v>
      </c>
      <c r="G495" s="108" t="str">
        <f t="shared" si="28"/>
        <v>-</v>
      </c>
      <c r="H495" s="108" t="str">
        <f t="shared" si="29"/>
        <v>-</v>
      </c>
      <c r="I495" s="108" t="str">
        <f t="shared" si="30"/>
        <v>-</v>
      </c>
      <c r="J495" s="108">
        <f t="shared" si="31"/>
        <v>23.216999999999999</v>
      </c>
    </row>
    <row r="496" spans="1:10" ht="21.95" customHeight="1">
      <c r="A496" s="1" t="s">
        <v>16</v>
      </c>
      <c r="B496" s="139"/>
      <c r="C496" s="53" t="s">
        <v>226</v>
      </c>
      <c r="D496" s="53" t="s">
        <v>665</v>
      </c>
      <c r="E496" s="53" t="s">
        <v>29</v>
      </c>
      <c r="F496" s="108">
        <v>23.231999999999999</v>
      </c>
      <c r="G496" s="108" t="str">
        <f t="shared" si="28"/>
        <v>-</v>
      </c>
      <c r="H496" s="108" t="str">
        <f t="shared" si="29"/>
        <v>-</v>
      </c>
      <c r="I496" s="108" t="str">
        <f t="shared" si="30"/>
        <v>-</v>
      </c>
      <c r="J496" s="108">
        <f t="shared" si="31"/>
        <v>23.231999999999999</v>
      </c>
    </row>
    <row r="497" spans="1:13" ht="21.95" customHeight="1">
      <c r="A497" s="1" t="s">
        <v>16</v>
      </c>
      <c r="B497" s="139"/>
      <c r="C497" s="53" t="s">
        <v>243</v>
      </c>
      <c r="D497" s="53" t="s">
        <v>244</v>
      </c>
      <c r="E497" s="52"/>
      <c r="F497" s="142">
        <v>23.271999999999998</v>
      </c>
      <c r="G497" s="108" t="str">
        <f t="shared" si="28"/>
        <v>-</v>
      </c>
      <c r="H497" s="108" t="str">
        <f t="shared" si="29"/>
        <v>-</v>
      </c>
      <c r="I497" s="108" t="str">
        <f t="shared" si="30"/>
        <v>-</v>
      </c>
      <c r="J497" s="108">
        <f t="shared" si="31"/>
        <v>23.271999999999998</v>
      </c>
    </row>
    <row r="498" spans="1:13" ht="21.95" customHeight="1">
      <c r="A498" s="1" t="s">
        <v>16</v>
      </c>
      <c r="B498" s="139"/>
      <c r="C498" s="53" t="s">
        <v>482</v>
      </c>
      <c r="D498" s="53" t="s">
        <v>483</v>
      </c>
      <c r="E498" s="53"/>
      <c r="F498" s="108">
        <v>23.274999999999999</v>
      </c>
      <c r="G498" s="108" t="str">
        <f t="shared" si="28"/>
        <v>-</v>
      </c>
      <c r="H498" s="108" t="str">
        <f t="shared" si="29"/>
        <v>-</v>
      </c>
      <c r="I498" s="108" t="str">
        <f t="shared" si="30"/>
        <v>-</v>
      </c>
      <c r="J498" s="108">
        <f t="shared" si="31"/>
        <v>23.274999999999999</v>
      </c>
    </row>
    <row r="499" spans="1:13" ht="21.95" customHeight="1">
      <c r="A499" s="1" t="s">
        <v>16</v>
      </c>
      <c r="B499" s="139"/>
      <c r="C499" s="53" t="s">
        <v>601</v>
      </c>
      <c r="D499" s="53" t="s">
        <v>602</v>
      </c>
      <c r="E499" s="53" t="s">
        <v>29</v>
      </c>
      <c r="F499" s="108">
        <v>23.324999999999999</v>
      </c>
      <c r="G499" s="108" t="str">
        <f t="shared" si="28"/>
        <v>-</v>
      </c>
      <c r="H499" s="108" t="str">
        <f t="shared" si="29"/>
        <v>-</v>
      </c>
      <c r="I499" s="108" t="str">
        <f t="shared" si="30"/>
        <v>-</v>
      </c>
      <c r="J499" s="108">
        <f t="shared" si="31"/>
        <v>23.324999999999999</v>
      </c>
    </row>
    <row r="500" spans="1:13" ht="21.95" customHeight="1">
      <c r="A500" s="1" t="s">
        <v>16</v>
      </c>
      <c r="B500" s="144"/>
      <c r="C500" s="53" t="s">
        <v>474</v>
      </c>
      <c r="D500" s="53" t="s">
        <v>475</v>
      </c>
      <c r="E500" s="53"/>
      <c r="F500" s="108">
        <v>23.331</v>
      </c>
      <c r="G500" s="108" t="str">
        <f t="shared" si="28"/>
        <v>-</v>
      </c>
      <c r="H500" s="108" t="str">
        <f t="shared" si="29"/>
        <v>-</v>
      </c>
      <c r="I500" s="108" t="str">
        <f t="shared" si="30"/>
        <v>-</v>
      </c>
      <c r="J500" s="108">
        <f t="shared" si="31"/>
        <v>23.331</v>
      </c>
    </row>
    <row r="501" spans="1:13" ht="21.95" customHeight="1">
      <c r="A501" s="1" t="s">
        <v>16</v>
      </c>
      <c r="B501" s="139"/>
      <c r="C501" s="53" t="s">
        <v>50</v>
      </c>
      <c r="D501" s="53" t="s">
        <v>424</v>
      </c>
      <c r="E501" s="52" t="s">
        <v>29</v>
      </c>
      <c r="F501" s="142">
        <v>23.332999999999998</v>
      </c>
      <c r="G501" s="108" t="str">
        <f t="shared" si="28"/>
        <v>-</v>
      </c>
      <c r="H501" s="108" t="str">
        <f t="shared" si="29"/>
        <v>-</v>
      </c>
      <c r="I501" s="108" t="str">
        <f t="shared" si="30"/>
        <v>-</v>
      </c>
      <c r="J501" s="108">
        <f t="shared" si="31"/>
        <v>23.332999999999998</v>
      </c>
    </row>
    <row r="502" spans="1:13" ht="21.95" customHeight="1">
      <c r="A502" s="1" t="s">
        <v>16</v>
      </c>
      <c r="B502" s="139"/>
      <c r="C502" s="53" t="s">
        <v>449</v>
      </c>
      <c r="D502" s="53" t="s">
        <v>450</v>
      </c>
      <c r="E502" s="52" t="s">
        <v>29</v>
      </c>
      <c r="F502" s="142">
        <v>23.338000000000001</v>
      </c>
      <c r="G502" s="108" t="str">
        <f t="shared" si="28"/>
        <v>-</v>
      </c>
      <c r="H502" s="108" t="str">
        <f t="shared" si="29"/>
        <v>-</v>
      </c>
      <c r="I502" s="108" t="str">
        <f t="shared" si="30"/>
        <v>-</v>
      </c>
      <c r="J502" s="108">
        <f t="shared" si="31"/>
        <v>23.338000000000001</v>
      </c>
    </row>
    <row r="503" spans="1:13" ht="21.95" customHeight="1">
      <c r="A503" s="1" t="s">
        <v>16</v>
      </c>
      <c r="B503" s="139"/>
      <c r="C503" s="53" t="s">
        <v>281</v>
      </c>
      <c r="D503" s="53" t="s">
        <v>282</v>
      </c>
      <c r="E503" s="52" t="s">
        <v>29</v>
      </c>
      <c r="F503" s="142">
        <v>23.355</v>
      </c>
      <c r="G503" s="108" t="str">
        <f t="shared" si="28"/>
        <v>-</v>
      </c>
      <c r="H503" s="108" t="str">
        <f t="shared" si="29"/>
        <v>-</v>
      </c>
      <c r="I503" s="108" t="str">
        <f t="shared" si="30"/>
        <v>-</v>
      </c>
      <c r="J503" s="108">
        <f t="shared" si="31"/>
        <v>23.355</v>
      </c>
    </row>
    <row r="504" spans="1:13" ht="21.95" customHeight="1">
      <c r="A504" s="1" t="s">
        <v>16</v>
      </c>
      <c r="B504" s="139"/>
      <c r="C504" s="53" t="s">
        <v>325</v>
      </c>
      <c r="D504" s="53" t="s">
        <v>587</v>
      </c>
      <c r="E504" s="53" t="s">
        <v>29</v>
      </c>
      <c r="F504" s="108">
        <v>23.416</v>
      </c>
      <c r="G504" s="108" t="str">
        <f t="shared" si="28"/>
        <v>-</v>
      </c>
      <c r="H504" s="108" t="str">
        <f t="shared" si="29"/>
        <v>-</v>
      </c>
      <c r="I504" s="108" t="str">
        <f t="shared" si="30"/>
        <v>-</v>
      </c>
      <c r="J504" s="108">
        <f t="shared" si="31"/>
        <v>23.416</v>
      </c>
    </row>
    <row r="505" spans="1:13" ht="21.95" customHeight="1">
      <c r="A505" s="1" t="s">
        <v>16</v>
      </c>
      <c r="B505" s="144"/>
      <c r="C505" s="53" t="s">
        <v>289</v>
      </c>
      <c r="D505" s="53" t="s">
        <v>290</v>
      </c>
      <c r="E505" s="52"/>
      <c r="F505" s="142">
        <v>23.73</v>
      </c>
      <c r="G505" s="108" t="str">
        <f t="shared" si="28"/>
        <v>-</v>
      </c>
      <c r="H505" s="108" t="str">
        <f t="shared" si="29"/>
        <v>-</v>
      </c>
      <c r="I505" s="108" t="str">
        <f t="shared" si="30"/>
        <v>-</v>
      </c>
      <c r="J505" s="108">
        <f t="shared" si="31"/>
        <v>23.73</v>
      </c>
    </row>
    <row r="506" spans="1:13" ht="21.95" customHeight="1">
      <c r="A506" s="1" t="s">
        <v>16</v>
      </c>
      <c r="B506" s="144"/>
      <c r="C506" s="53" t="s">
        <v>561</v>
      </c>
      <c r="D506" s="53" t="s">
        <v>562</v>
      </c>
      <c r="E506" s="53" t="s">
        <v>29</v>
      </c>
      <c r="F506" s="108">
        <v>23.731000000000002</v>
      </c>
      <c r="G506" s="108" t="str">
        <f t="shared" si="28"/>
        <v>-</v>
      </c>
      <c r="H506" s="108" t="str">
        <f t="shared" si="29"/>
        <v>-</v>
      </c>
      <c r="I506" s="108" t="str">
        <f t="shared" si="30"/>
        <v>-</v>
      </c>
      <c r="J506" s="108">
        <f t="shared" si="31"/>
        <v>23.731000000000002</v>
      </c>
    </row>
    <row r="507" spans="1:13" ht="21.95" customHeight="1">
      <c r="A507" s="1" t="s">
        <v>16</v>
      </c>
      <c r="B507" s="139"/>
      <c r="C507" s="53" t="s">
        <v>377</v>
      </c>
      <c r="D507" s="53" t="s">
        <v>378</v>
      </c>
      <c r="E507" s="52" t="s">
        <v>29</v>
      </c>
      <c r="F507" s="142">
        <v>23.753</v>
      </c>
      <c r="G507" s="108" t="str">
        <f t="shared" si="28"/>
        <v>-</v>
      </c>
      <c r="H507" s="108" t="str">
        <f t="shared" si="29"/>
        <v>-</v>
      </c>
      <c r="I507" s="108" t="str">
        <f t="shared" si="30"/>
        <v>-</v>
      </c>
      <c r="J507" s="108">
        <f t="shared" si="31"/>
        <v>23.753</v>
      </c>
    </row>
    <row r="508" spans="1:13" ht="21.95" customHeight="1">
      <c r="A508" s="1" t="s">
        <v>16</v>
      </c>
      <c r="B508" s="144"/>
      <c r="C508" s="53" t="s">
        <v>599</v>
      </c>
      <c r="D508" s="53" t="s">
        <v>600</v>
      </c>
      <c r="E508" s="53" t="s">
        <v>29</v>
      </c>
      <c r="F508" s="108">
        <v>23.802</v>
      </c>
      <c r="G508" s="108" t="str">
        <f t="shared" si="28"/>
        <v>-</v>
      </c>
      <c r="H508" s="108" t="str">
        <f t="shared" si="29"/>
        <v>-</v>
      </c>
      <c r="I508" s="108" t="str">
        <f t="shared" si="30"/>
        <v>-</v>
      </c>
      <c r="J508" s="108">
        <f t="shared" si="31"/>
        <v>23.802</v>
      </c>
    </row>
    <row r="509" spans="1:13" ht="21.95" customHeight="1">
      <c r="A509" s="1" t="s">
        <v>16</v>
      </c>
      <c r="B509" s="144"/>
      <c r="C509" s="53" t="s">
        <v>649</v>
      </c>
      <c r="D509" s="53" t="s">
        <v>650</v>
      </c>
      <c r="E509" s="53"/>
      <c r="F509" s="108">
        <v>23.818000000000001</v>
      </c>
      <c r="G509" s="108" t="str">
        <f t="shared" si="28"/>
        <v>-</v>
      </c>
      <c r="H509" s="108" t="str">
        <f t="shared" si="29"/>
        <v>-</v>
      </c>
      <c r="I509" s="108" t="str">
        <f t="shared" si="30"/>
        <v>-</v>
      </c>
      <c r="J509" s="108">
        <f t="shared" si="31"/>
        <v>23.818000000000001</v>
      </c>
    </row>
    <row r="510" spans="1:13" ht="21.95" customHeight="1">
      <c r="A510" s="1" t="s">
        <v>16</v>
      </c>
      <c r="B510" s="139"/>
      <c r="C510" s="53" t="s">
        <v>325</v>
      </c>
      <c r="D510" s="53" t="s">
        <v>326</v>
      </c>
      <c r="E510" s="52" t="s">
        <v>29</v>
      </c>
      <c r="F510" s="142">
        <v>24</v>
      </c>
      <c r="G510" s="108" t="str">
        <f t="shared" si="28"/>
        <v>-</v>
      </c>
      <c r="H510" s="108" t="str">
        <f t="shared" si="29"/>
        <v>-</v>
      </c>
      <c r="I510" s="108" t="str">
        <f t="shared" si="30"/>
        <v>-</v>
      </c>
      <c r="J510" s="108">
        <f t="shared" si="31"/>
        <v>24</v>
      </c>
    </row>
    <row r="511" spans="1:13" ht="21.95" customHeight="1">
      <c r="A511" s="1" t="s">
        <v>16</v>
      </c>
      <c r="B511" s="144"/>
      <c r="C511" s="50" t="s">
        <v>937</v>
      </c>
      <c r="D511" s="50" t="s">
        <v>1322</v>
      </c>
      <c r="E511" s="50" t="s">
        <v>24</v>
      </c>
      <c r="F511" s="108">
        <v>24.100999999999999</v>
      </c>
      <c r="G511" s="108" t="str">
        <f t="shared" si="28"/>
        <v>-</v>
      </c>
      <c r="H511" s="108" t="str">
        <f t="shared" si="29"/>
        <v>-</v>
      </c>
      <c r="I511" s="108" t="str">
        <f t="shared" si="30"/>
        <v>-</v>
      </c>
      <c r="J511" s="108">
        <f t="shared" si="31"/>
        <v>24.100999999999999</v>
      </c>
    </row>
    <row r="512" spans="1:13" ht="21.95" customHeight="1">
      <c r="A512" s="1" t="s">
        <v>16</v>
      </c>
      <c r="B512" s="139"/>
      <c r="C512" s="53" t="s">
        <v>287</v>
      </c>
      <c r="D512" s="53" t="s">
        <v>288</v>
      </c>
      <c r="E512" s="52" t="s">
        <v>29</v>
      </c>
      <c r="F512" s="142">
        <v>24.106999999999999</v>
      </c>
      <c r="G512" s="108" t="str">
        <f t="shared" si="28"/>
        <v>-</v>
      </c>
      <c r="H512" s="108" t="str">
        <f t="shared" si="29"/>
        <v>-</v>
      </c>
      <c r="I512" s="108" t="str">
        <f t="shared" si="30"/>
        <v>-</v>
      </c>
      <c r="J512" s="108">
        <f t="shared" si="31"/>
        <v>24.106999999999999</v>
      </c>
      <c r="L512" s="146"/>
      <c r="M512" s="146"/>
    </row>
    <row r="513" spans="1:10" ht="21.95" customHeight="1">
      <c r="A513" s="1" t="s">
        <v>16</v>
      </c>
      <c r="B513" s="144"/>
      <c r="C513" s="53" t="s">
        <v>641</v>
      </c>
      <c r="D513" s="53" t="s">
        <v>642</v>
      </c>
      <c r="E513" s="53" t="s">
        <v>29</v>
      </c>
      <c r="F513" s="108">
        <v>24.542999999999999</v>
      </c>
      <c r="G513" s="108" t="str">
        <f t="shared" si="28"/>
        <v>-</v>
      </c>
      <c r="H513" s="108" t="str">
        <f t="shared" si="29"/>
        <v>-</v>
      </c>
      <c r="I513" s="108" t="str">
        <f t="shared" si="30"/>
        <v>-</v>
      </c>
      <c r="J513" s="108">
        <f t="shared" si="31"/>
        <v>24.542999999999999</v>
      </c>
    </row>
    <row r="514" spans="1:10" ht="21.95" customHeight="1">
      <c r="A514" s="1" t="s">
        <v>16</v>
      </c>
      <c r="B514" s="139"/>
      <c r="C514" s="1" t="s">
        <v>805</v>
      </c>
      <c r="D514" s="50" t="s">
        <v>1136</v>
      </c>
      <c r="E514" s="50" t="s">
        <v>24</v>
      </c>
      <c r="F514" s="142">
        <v>25.731999999999999</v>
      </c>
      <c r="G514" s="108" t="str">
        <f t="shared" si="28"/>
        <v>-</v>
      </c>
      <c r="H514" s="108" t="str">
        <f t="shared" si="29"/>
        <v>-</v>
      </c>
      <c r="I514" s="108" t="str">
        <f t="shared" si="30"/>
        <v>-</v>
      </c>
      <c r="J514" s="108">
        <f t="shared" si="31"/>
        <v>25.731999999999999</v>
      </c>
    </row>
    <row r="515" spans="1:10" ht="21.95" customHeight="1">
      <c r="A515" s="1" t="s">
        <v>16</v>
      </c>
      <c r="B515" s="139"/>
      <c r="C515" s="53" t="s">
        <v>439</v>
      </c>
      <c r="D515" s="53" t="s">
        <v>440</v>
      </c>
      <c r="E515" s="52" t="s">
        <v>29</v>
      </c>
      <c r="F515" s="142">
        <v>25.913</v>
      </c>
      <c r="G515" s="108" t="str">
        <f t="shared" si="28"/>
        <v>-</v>
      </c>
      <c r="H515" s="108" t="str">
        <f t="shared" si="29"/>
        <v>-</v>
      </c>
      <c r="I515" s="108" t="str">
        <f t="shared" si="30"/>
        <v>-</v>
      </c>
      <c r="J515" s="108">
        <f t="shared" si="31"/>
        <v>25.913</v>
      </c>
    </row>
    <row r="516" spans="1:10" ht="21.95" customHeight="1">
      <c r="A516" s="1" t="s">
        <v>16</v>
      </c>
      <c r="B516" s="139"/>
      <c r="C516" s="1" t="s">
        <v>770</v>
      </c>
      <c r="D516" s="50" t="s">
        <v>1237</v>
      </c>
      <c r="E516" s="50" t="s">
        <v>53</v>
      </c>
      <c r="F516" s="108">
        <v>26.138999999999999</v>
      </c>
      <c r="G516" s="108" t="str">
        <f t="shared" si="28"/>
        <v>-</v>
      </c>
      <c r="H516" s="108" t="str">
        <f t="shared" si="29"/>
        <v>-</v>
      </c>
      <c r="I516" s="108" t="str">
        <f t="shared" si="30"/>
        <v>-</v>
      </c>
      <c r="J516" s="108">
        <f t="shared" si="31"/>
        <v>26.138999999999999</v>
      </c>
    </row>
    <row r="517" spans="1:10" ht="21.95" customHeight="1">
      <c r="A517" s="1" t="s">
        <v>16</v>
      </c>
      <c r="B517" s="144"/>
      <c r="C517" s="53" t="s">
        <v>519</v>
      </c>
      <c r="D517" s="53" t="s">
        <v>576</v>
      </c>
      <c r="E517" s="53" t="s">
        <v>29</v>
      </c>
      <c r="F517" s="108">
        <v>27.329000000000001</v>
      </c>
      <c r="G517" s="108" t="str">
        <f t="shared" si="28"/>
        <v>-</v>
      </c>
      <c r="H517" s="108" t="str">
        <f t="shared" si="29"/>
        <v>-</v>
      </c>
      <c r="I517" s="108" t="str">
        <f t="shared" si="30"/>
        <v>-</v>
      </c>
      <c r="J517" s="108">
        <f t="shared" si="31"/>
        <v>27.329000000000001</v>
      </c>
    </row>
    <row r="518" spans="1:10" ht="21.95" customHeight="1">
      <c r="A518" s="1" t="s">
        <v>16</v>
      </c>
      <c r="B518" s="139"/>
      <c r="C518" s="53" t="s">
        <v>36</v>
      </c>
      <c r="D518" s="53" t="s">
        <v>37</v>
      </c>
      <c r="E518" s="52" t="s">
        <v>29</v>
      </c>
      <c r="F518" s="142">
        <v>27.367000000000001</v>
      </c>
      <c r="G518" s="108" t="str">
        <f t="shared" ref="G518:G581" si="32">IF(F518&lt;H$1,F518,IF(F518&gt;=H$1,"-"))</f>
        <v>-</v>
      </c>
      <c r="H518" s="108" t="str">
        <f t="shared" ref="H518:H527" si="33">IF(F518&lt;H$1,"-",IF(F518&lt;I$1,F518,IF(F518&gt;=I$1,"-")))</f>
        <v>-</v>
      </c>
      <c r="I518" s="108" t="str">
        <f t="shared" ref="I518:I527" si="34">IF(F518&lt;I$1,"-",IF(F518&gt;=J$1,"-",IF(F518&gt;=I$1,F518)))</f>
        <v>-</v>
      </c>
      <c r="J518" s="108">
        <f t="shared" ref="J518:J527" si="35">IF(F518&gt;=J$1,F518,IF(F518&lt;J$1,"-"))</f>
        <v>27.367000000000001</v>
      </c>
    </row>
    <row r="519" spans="1:10" ht="21.95" customHeight="1">
      <c r="A519" s="1" t="s">
        <v>16</v>
      </c>
      <c r="B519" s="144"/>
      <c r="C519" s="53" t="s">
        <v>430</v>
      </c>
      <c r="D519" s="53" t="s">
        <v>431</v>
      </c>
      <c r="E519" s="52" t="s">
        <v>29</v>
      </c>
      <c r="F519" s="142">
        <v>27.648</v>
      </c>
      <c r="G519" s="108" t="str">
        <f t="shared" si="32"/>
        <v>-</v>
      </c>
      <c r="H519" s="108" t="str">
        <f t="shared" si="33"/>
        <v>-</v>
      </c>
      <c r="I519" s="108" t="str">
        <f t="shared" si="34"/>
        <v>-</v>
      </c>
      <c r="J519" s="108">
        <f t="shared" si="35"/>
        <v>27.648</v>
      </c>
    </row>
    <row r="520" spans="1:10" ht="21.95" customHeight="1">
      <c r="A520" s="1" t="s">
        <v>16</v>
      </c>
      <c r="B520" s="139"/>
      <c r="C520" s="53" t="s">
        <v>352</v>
      </c>
      <c r="D520" s="53" t="s">
        <v>502</v>
      </c>
      <c r="E520" s="53" t="s">
        <v>29</v>
      </c>
      <c r="F520" s="108">
        <v>27.707999999999998</v>
      </c>
      <c r="G520" s="108" t="str">
        <f t="shared" si="32"/>
        <v>-</v>
      </c>
      <c r="H520" s="108" t="str">
        <f t="shared" si="33"/>
        <v>-</v>
      </c>
      <c r="I520" s="108" t="str">
        <f t="shared" si="34"/>
        <v>-</v>
      </c>
      <c r="J520" s="108">
        <f t="shared" si="35"/>
        <v>27.707999999999998</v>
      </c>
    </row>
    <row r="521" spans="1:10" ht="21.95" customHeight="1">
      <c r="A521" s="1" t="s">
        <v>16</v>
      </c>
      <c r="B521" s="144"/>
      <c r="C521" s="53" t="s">
        <v>404</v>
      </c>
      <c r="D521" s="53" t="s">
        <v>596</v>
      </c>
      <c r="E521" s="53" t="s">
        <v>29</v>
      </c>
      <c r="F521" s="108">
        <v>27.777999999999999</v>
      </c>
      <c r="G521" s="108" t="str">
        <f t="shared" si="32"/>
        <v>-</v>
      </c>
      <c r="H521" s="108" t="str">
        <f t="shared" si="33"/>
        <v>-</v>
      </c>
      <c r="I521" s="108" t="str">
        <f t="shared" si="34"/>
        <v>-</v>
      </c>
      <c r="J521" s="108">
        <f t="shared" si="35"/>
        <v>27.777999999999999</v>
      </c>
    </row>
    <row r="522" spans="1:10" ht="21.95" customHeight="1">
      <c r="A522" s="1" t="s">
        <v>16</v>
      </c>
      <c r="B522" s="139"/>
      <c r="C522" s="53" t="s">
        <v>315</v>
      </c>
      <c r="D522" s="53" t="s">
        <v>316</v>
      </c>
      <c r="E522" s="52" t="s">
        <v>29</v>
      </c>
      <c r="F522" s="142">
        <v>28.027000000000001</v>
      </c>
      <c r="G522" s="108" t="str">
        <f t="shared" si="32"/>
        <v>-</v>
      </c>
      <c r="H522" s="108" t="str">
        <f t="shared" si="33"/>
        <v>-</v>
      </c>
      <c r="I522" s="108" t="str">
        <f t="shared" si="34"/>
        <v>-</v>
      </c>
      <c r="J522" s="108">
        <f t="shared" si="35"/>
        <v>28.027000000000001</v>
      </c>
    </row>
    <row r="523" spans="1:10" ht="21.95" customHeight="1">
      <c r="A523" s="1" t="s">
        <v>16</v>
      </c>
      <c r="B523" s="139"/>
      <c r="C523" s="50" t="s">
        <v>720</v>
      </c>
      <c r="D523" s="50" t="s">
        <v>1317</v>
      </c>
      <c r="E523" s="52"/>
      <c r="F523" s="143">
        <v>28.207999999999998</v>
      </c>
      <c r="G523" s="108" t="str">
        <f t="shared" si="32"/>
        <v>-</v>
      </c>
      <c r="H523" s="108" t="str">
        <f t="shared" si="33"/>
        <v>-</v>
      </c>
      <c r="I523" s="108" t="str">
        <f t="shared" si="34"/>
        <v>-</v>
      </c>
      <c r="J523" s="108">
        <f t="shared" si="35"/>
        <v>28.207999999999998</v>
      </c>
    </row>
    <row r="524" spans="1:10" ht="21.95" customHeight="1">
      <c r="A524" s="1" t="s">
        <v>16</v>
      </c>
      <c r="B524" s="139"/>
      <c r="C524" s="53" t="s">
        <v>570</v>
      </c>
      <c r="D524" s="53" t="s">
        <v>571</v>
      </c>
      <c r="E524" s="53"/>
      <c r="F524" s="108">
        <v>28.355</v>
      </c>
      <c r="G524" s="108" t="str">
        <f t="shared" si="32"/>
        <v>-</v>
      </c>
      <c r="H524" s="108" t="str">
        <f t="shared" si="33"/>
        <v>-</v>
      </c>
      <c r="I524" s="108" t="str">
        <f t="shared" si="34"/>
        <v>-</v>
      </c>
      <c r="J524" s="108">
        <f t="shared" si="35"/>
        <v>28.355</v>
      </c>
    </row>
    <row r="525" spans="1:10" ht="21.95" customHeight="1">
      <c r="A525" s="1" t="s">
        <v>16</v>
      </c>
      <c r="B525" s="139"/>
      <c r="C525" s="53" t="s">
        <v>222</v>
      </c>
      <c r="D525" s="53" t="s">
        <v>223</v>
      </c>
      <c r="E525" s="52" t="s">
        <v>29</v>
      </c>
      <c r="F525" s="142">
        <v>28.434000000000001</v>
      </c>
      <c r="G525" s="108" t="str">
        <f t="shared" si="32"/>
        <v>-</v>
      </c>
      <c r="H525" s="108" t="str">
        <f t="shared" si="33"/>
        <v>-</v>
      </c>
      <c r="I525" s="108" t="str">
        <f t="shared" si="34"/>
        <v>-</v>
      </c>
      <c r="J525" s="108">
        <f t="shared" si="35"/>
        <v>28.434000000000001</v>
      </c>
    </row>
    <row r="526" spans="1:10" ht="21.95" customHeight="1">
      <c r="A526" s="1" t="s">
        <v>16</v>
      </c>
      <c r="B526" s="139"/>
      <c r="C526" s="53" t="s">
        <v>472</v>
      </c>
      <c r="D526" s="53" t="s">
        <v>647</v>
      </c>
      <c r="E526" s="53" t="s">
        <v>29</v>
      </c>
      <c r="F526" s="108">
        <v>28.696999999999999</v>
      </c>
      <c r="G526" s="108" t="str">
        <f t="shared" si="32"/>
        <v>-</v>
      </c>
      <c r="H526" s="108" t="str">
        <f t="shared" si="33"/>
        <v>-</v>
      </c>
      <c r="I526" s="108" t="str">
        <f t="shared" si="34"/>
        <v>-</v>
      </c>
      <c r="J526" s="108">
        <f t="shared" si="35"/>
        <v>28.696999999999999</v>
      </c>
    </row>
    <row r="527" spans="1:10" ht="21.95" customHeight="1">
      <c r="A527" s="1" t="s">
        <v>16</v>
      </c>
      <c r="B527" s="139"/>
      <c r="C527" s="53" t="s">
        <v>472</v>
      </c>
      <c r="D527" s="53" t="s">
        <v>473</v>
      </c>
      <c r="E527" s="53" t="s">
        <v>29</v>
      </c>
      <c r="F527" s="108">
        <v>28.943999999999999</v>
      </c>
      <c r="G527" s="108" t="str">
        <f t="shared" si="32"/>
        <v>-</v>
      </c>
      <c r="H527" s="108" t="str">
        <f t="shared" si="33"/>
        <v>-</v>
      </c>
      <c r="I527" s="108" t="str">
        <f t="shared" si="34"/>
        <v>-</v>
      </c>
      <c r="J527" s="108">
        <f t="shared" si="35"/>
        <v>28.943999999999999</v>
      </c>
    </row>
    <row r="528" spans="1:10" ht="21.95" customHeight="1">
      <c r="A528" s="1" t="s">
        <v>16</v>
      </c>
      <c r="B528" s="139"/>
      <c r="C528" s="53" t="s">
        <v>615</v>
      </c>
      <c r="D528" s="53" t="s">
        <v>616</v>
      </c>
      <c r="E528" s="53" t="s">
        <v>29</v>
      </c>
      <c r="F528" s="108">
        <v>29.515000000000001</v>
      </c>
      <c r="G528" s="108" t="str">
        <f t="shared" si="32"/>
        <v>-</v>
      </c>
      <c r="H528" s="108" t="str">
        <f t="shared" ref="H528:H591" si="36">IF(F528&lt;H$1,"-",IF(F528&lt;I$1,F528,IF(F528&gt;=I$1,"-")))</f>
        <v>-</v>
      </c>
      <c r="I528" s="108" t="str">
        <f t="shared" ref="I528:I591" si="37">IF(F528&lt;I$1,"-",IF(F528&gt;=J$1,"-",IF(F528&gt;=I$1,F528)))</f>
        <v>-</v>
      </c>
      <c r="J528" s="108">
        <f t="shared" ref="J528:J591" si="38">IF(F528&gt;=J$1,F528,IF(F528&lt;J$1,"-"))</f>
        <v>29.515000000000001</v>
      </c>
    </row>
    <row r="529" spans="1:10" ht="21.95" customHeight="1">
      <c r="A529" s="1" t="s">
        <v>16</v>
      </c>
      <c r="B529" s="139"/>
      <c r="C529" s="53" t="s">
        <v>489</v>
      </c>
      <c r="D529" s="53" t="s">
        <v>563</v>
      </c>
      <c r="E529" s="53"/>
      <c r="F529" s="108">
        <v>30.896000000000001</v>
      </c>
      <c r="G529" s="108" t="str">
        <f t="shared" si="32"/>
        <v>-</v>
      </c>
      <c r="H529" s="108" t="str">
        <f t="shared" si="36"/>
        <v>-</v>
      </c>
      <c r="I529" s="108" t="str">
        <f t="shared" si="37"/>
        <v>-</v>
      </c>
      <c r="J529" s="108">
        <f t="shared" si="38"/>
        <v>30.896000000000001</v>
      </c>
    </row>
    <row r="530" spans="1:10" ht="21.95" customHeight="1">
      <c r="A530" s="1" t="s">
        <v>16</v>
      </c>
      <c r="B530" s="144"/>
      <c r="C530" s="53" t="s">
        <v>272</v>
      </c>
      <c r="D530" s="53" t="s">
        <v>273</v>
      </c>
      <c r="E530" s="52" t="s">
        <v>29</v>
      </c>
      <c r="F530" s="142">
        <v>32.384</v>
      </c>
      <c r="G530" s="108" t="str">
        <f t="shared" si="32"/>
        <v>-</v>
      </c>
      <c r="H530" s="108" t="str">
        <f t="shared" si="36"/>
        <v>-</v>
      </c>
      <c r="I530" s="108" t="str">
        <f t="shared" si="37"/>
        <v>-</v>
      </c>
      <c r="J530" s="108">
        <f t="shared" si="38"/>
        <v>32.384</v>
      </c>
    </row>
    <row r="531" spans="1:10" ht="21.95" customHeight="1">
      <c r="A531" s="1"/>
      <c r="B531" s="139"/>
      <c r="C531" s="1" t="s">
        <v>889</v>
      </c>
      <c r="D531" s="50" t="s">
        <v>1264</v>
      </c>
      <c r="E531" s="50"/>
      <c r="F531" s="108">
        <v>50</v>
      </c>
      <c r="G531" s="108" t="str">
        <f t="shared" si="32"/>
        <v>-</v>
      </c>
      <c r="H531" s="108" t="str">
        <f t="shared" si="36"/>
        <v>-</v>
      </c>
      <c r="I531" s="108" t="str">
        <f t="shared" si="37"/>
        <v>-</v>
      </c>
      <c r="J531" s="108">
        <f t="shared" si="38"/>
        <v>50</v>
      </c>
    </row>
    <row r="532" spans="1:10" ht="21.95" customHeight="1">
      <c r="A532" s="1"/>
      <c r="B532" s="144"/>
      <c r="C532" s="1" t="s">
        <v>585</v>
      </c>
      <c r="D532" s="50" t="s">
        <v>1010</v>
      </c>
      <c r="E532" s="50"/>
      <c r="F532" s="108">
        <v>50</v>
      </c>
      <c r="G532" s="108" t="str">
        <f t="shared" si="32"/>
        <v>-</v>
      </c>
      <c r="H532" s="108" t="str">
        <f t="shared" si="36"/>
        <v>-</v>
      </c>
      <c r="I532" s="108" t="str">
        <f t="shared" si="37"/>
        <v>-</v>
      </c>
      <c r="J532" s="108">
        <f t="shared" si="38"/>
        <v>50</v>
      </c>
    </row>
    <row r="533" spans="1:10" ht="21.95" customHeight="1">
      <c r="A533" s="1"/>
      <c r="B533" s="139"/>
      <c r="C533" s="1" t="s">
        <v>350</v>
      </c>
      <c r="D533" s="50" t="s">
        <v>1238</v>
      </c>
      <c r="E533" s="50" t="s">
        <v>53</v>
      </c>
      <c r="F533" s="108">
        <v>50</v>
      </c>
      <c r="G533" s="108" t="str">
        <f t="shared" si="32"/>
        <v>-</v>
      </c>
      <c r="H533" s="108" t="str">
        <f t="shared" si="36"/>
        <v>-</v>
      </c>
      <c r="I533" s="108" t="str">
        <f t="shared" si="37"/>
        <v>-</v>
      </c>
      <c r="J533" s="108">
        <f t="shared" si="38"/>
        <v>50</v>
      </c>
    </row>
    <row r="534" spans="1:10" ht="21.95" customHeight="1">
      <c r="A534" s="1"/>
      <c r="B534" s="139"/>
      <c r="C534" s="1" t="s">
        <v>42</v>
      </c>
      <c r="D534" s="50" t="s">
        <v>214</v>
      </c>
      <c r="E534" s="50"/>
      <c r="F534" s="108">
        <v>50</v>
      </c>
      <c r="G534" s="108" t="str">
        <f t="shared" si="32"/>
        <v>-</v>
      </c>
      <c r="H534" s="108" t="str">
        <f t="shared" si="36"/>
        <v>-</v>
      </c>
      <c r="I534" s="108" t="str">
        <f t="shared" si="37"/>
        <v>-</v>
      </c>
      <c r="J534" s="108">
        <f t="shared" si="38"/>
        <v>50</v>
      </c>
    </row>
    <row r="535" spans="1:10" ht="21.95" customHeight="1">
      <c r="A535" s="1"/>
      <c r="B535" s="144"/>
      <c r="C535" s="1" t="s">
        <v>389</v>
      </c>
      <c r="D535" s="50" t="s">
        <v>1020</v>
      </c>
      <c r="E535" s="50"/>
      <c r="F535" s="142">
        <v>50</v>
      </c>
      <c r="G535" s="108" t="str">
        <f t="shared" si="32"/>
        <v>-</v>
      </c>
      <c r="H535" s="108" t="str">
        <f t="shared" si="36"/>
        <v>-</v>
      </c>
      <c r="I535" s="108" t="str">
        <f t="shared" si="37"/>
        <v>-</v>
      </c>
      <c r="J535" s="108">
        <f t="shared" si="38"/>
        <v>50</v>
      </c>
    </row>
    <row r="536" spans="1:10" ht="21.95" customHeight="1">
      <c r="A536" s="1"/>
      <c r="B536" s="139"/>
      <c r="C536" s="1" t="s">
        <v>678</v>
      </c>
      <c r="D536" s="50" t="s">
        <v>1092</v>
      </c>
      <c r="E536" s="50"/>
      <c r="F536" s="108">
        <v>50</v>
      </c>
      <c r="G536" s="108" t="str">
        <f t="shared" si="32"/>
        <v>-</v>
      </c>
      <c r="H536" s="108" t="str">
        <f t="shared" si="36"/>
        <v>-</v>
      </c>
      <c r="I536" s="108" t="str">
        <f t="shared" si="37"/>
        <v>-</v>
      </c>
      <c r="J536" s="108">
        <f t="shared" si="38"/>
        <v>50</v>
      </c>
    </row>
    <row r="537" spans="1:10" ht="21.95" customHeight="1">
      <c r="A537" s="1"/>
      <c r="B537" s="144"/>
      <c r="C537" s="1" t="s">
        <v>705</v>
      </c>
      <c r="D537" s="50" t="s">
        <v>1005</v>
      </c>
      <c r="E537" s="50" t="s">
        <v>53</v>
      </c>
      <c r="F537" s="108">
        <v>50</v>
      </c>
      <c r="G537" s="108" t="str">
        <f t="shared" si="32"/>
        <v>-</v>
      </c>
      <c r="H537" s="108" t="str">
        <f t="shared" si="36"/>
        <v>-</v>
      </c>
      <c r="I537" s="108" t="str">
        <f t="shared" si="37"/>
        <v>-</v>
      </c>
      <c r="J537" s="108">
        <f t="shared" si="38"/>
        <v>50</v>
      </c>
    </row>
    <row r="538" spans="1:10" ht="21.95" customHeight="1">
      <c r="A538" s="1"/>
      <c r="B538" s="139"/>
      <c r="C538" s="1" t="s">
        <v>540</v>
      </c>
      <c r="D538" s="50" t="s">
        <v>176</v>
      </c>
      <c r="E538" s="50"/>
      <c r="F538" s="142">
        <v>50</v>
      </c>
      <c r="G538" s="108" t="str">
        <f t="shared" si="32"/>
        <v>-</v>
      </c>
      <c r="H538" s="108" t="str">
        <f t="shared" si="36"/>
        <v>-</v>
      </c>
      <c r="I538" s="108" t="str">
        <f t="shared" si="37"/>
        <v>-</v>
      </c>
      <c r="J538" s="108">
        <f t="shared" si="38"/>
        <v>50</v>
      </c>
    </row>
    <row r="539" spans="1:10" ht="21.95" customHeight="1">
      <c r="A539" s="1"/>
      <c r="B539" s="139"/>
      <c r="C539" s="1" t="s">
        <v>733</v>
      </c>
      <c r="D539" s="50" t="s">
        <v>1037</v>
      </c>
      <c r="E539" s="50"/>
      <c r="F539" s="142">
        <v>50</v>
      </c>
      <c r="G539" s="108" t="str">
        <f t="shared" si="32"/>
        <v>-</v>
      </c>
      <c r="H539" s="108" t="str">
        <f t="shared" si="36"/>
        <v>-</v>
      </c>
      <c r="I539" s="108" t="str">
        <f t="shared" si="37"/>
        <v>-</v>
      </c>
      <c r="J539" s="108">
        <f t="shared" si="38"/>
        <v>50</v>
      </c>
    </row>
    <row r="540" spans="1:10" ht="21.95" customHeight="1">
      <c r="A540" s="1"/>
      <c r="B540" s="139"/>
      <c r="C540" s="50" t="s">
        <v>943</v>
      </c>
      <c r="D540" s="50" t="s">
        <v>1335</v>
      </c>
      <c r="E540" s="50" t="s">
        <v>53</v>
      </c>
      <c r="F540" s="143">
        <v>50</v>
      </c>
      <c r="G540" s="108" t="str">
        <f t="shared" si="32"/>
        <v>-</v>
      </c>
      <c r="H540" s="108" t="str">
        <f t="shared" si="36"/>
        <v>-</v>
      </c>
      <c r="I540" s="108" t="str">
        <f t="shared" si="37"/>
        <v>-</v>
      </c>
      <c r="J540" s="108">
        <f t="shared" si="38"/>
        <v>50</v>
      </c>
    </row>
    <row r="541" spans="1:10" ht="21.95" customHeight="1">
      <c r="A541" s="1"/>
      <c r="B541" s="144"/>
      <c r="C541" s="1" t="s">
        <v>834</v>
      </c>
      <c r="D541" s="50" t="s">
        <v>1183</v>
      </c>
      <c r="E541" s="50"/>
      <c r="F541" s="143">
        <v>50</v>
      </c>
      <c r="G541" s="108" t="str">
        <f t="shared" si="32"/>
        <v>-</v>
      </c>
      <c r="H541" s="108" t="str">
        <f t="shared" si="36"/>
        <v>-</v>
      </c>
      <c r="I541" s="108" t="str">
        <f t="shared" si="37"/>
        <v>-</v>
      </c>
      <c r="J541" s="108">
        <f t="shared" si="38"/>
        <v>50</v>
      </c>
    </row>
    <row r="542" spans="1:10" ht="21.95" customHeight="1">
      <c r="A542" s="1"/>
      <c r="B542" s="144"/>
      <c r="C542" s="1" t="s">
        <v>839</v>
      </c>
      <c r="D542" s="50" t="s">
        <v>1192</v>
      </c>
      <c r="E542" s="50" t="s">
        <v>53</v>
      </c>
      <c r="F542" s="143">
        <v>50</v>
      </c>
      <c r="G542" s="108" t="str">
        <f t="shared" si="32"/>
        <v>-</v>
      </c>
      <c r="H542" s="108" t="str">
        <f t="shared" si="36"/>
        <v>-</v>
      </c>
      <c r="I542" s="108" t="str">
        <f t="shared" si="37"/>
        <v>-</v>
      </c>
      <c r="J542" s="108">
        <f t="shared" si="38"/>
        <v>50</v>
      </c>
    </row>
    <row r="543" spans="1:10" ht="21.95" customHeight="1">
      <c r="A543" s="1"/>
      <c r="B543" s="139"/>
      <c r="C543" s="1" t="s">
        <v>709</v>
      </c>
      <c r="D543" s="50" t="s">
        <v>1011</v>
      </c>
      <c r="E543" s="50"/>
      <c r="F543" s="142">
        <v>50</v>
      </c>
      <c r="G543" s="108" t="str">
        <f t="shared" si="32"/>
        <v>-</v>
      </c>
      <c r="H543" s="108" t="str">
        <f t="shared" si="36"/>
        <v>-</v>
      </c>
      <c r="I543" s="108" t="str">
        <f t="shared" si="37"/>
        <v>-</v>
      </c>
      <c r="J543" s="108">
        <f t="shared" si="38"/>
        <v>50</v>
      </c>
    </row>
    <row r="544" spans="1:10" ht="21.95" customHeight="1">
      <c r="A544" s="1"/>
      <c r="B544" s="144"/>
      <c r="C544" s="1" t="s">
        <v>402</v>
      </c>
      <c r="D544" s="50" t="s">
        <v>1225</v>
      </c>
      <c r="E544" s="50" t="s">
        <v>53</v>
      </c>
      <c r="F544" s="108">
        <v>50</v>
      </c>
      <c r="G544" s="108" t="str">
        <f t="shared" si="32"/>
        <v>-</v>
      </c>
      <c r="H544" s="108" t="str">
        <f t="shared" si="36"/>
        <v>-</v>
      </c>
      <c r="I544" s="108" t="str">
        <f t="shared" si="37"/>
        <v>-</v>
      </c>
      <c r="J544" s="108">
        <f t="shared" si="38"/>
        <v>50</v>
      </c>
    </row>
    <row r="545" spans="1:10" ht="21.95" customHeight="1">
      <c r="A545" s="1"/>
      <c r="B545" s="139"/>
      <c r="C545" s="1" t="s">
        <v>686</v>
      </c>
      <c r="D545" s="50" t="s">
        <v>985</v>
      </c>
      <c r="E545" s="37"/>
      <c r="F545" s="142">
        <v>50</v>
      </c>
      <c r="G545" s="108" t="str">
        <f t="shared" si="32"/>
        <v>-</v>
      </c>
      <c r="H545" s="108" t="str">
        <f t="shared" si="36"/>
        <v>-</v>
      </c>
      <c r="I545" s="108" t="str">
        <f t="shared" si="37"/>
        <v>-</v>
      </c>
      <c r="J545" s="108">
        <f t="shared" si="38"/>
        <v>50</v>
      </c>
    </row>
    <row r="546" spans="1:10" ht="21.95" customHeight="1">
      <c r="A546" s="1"/>
      <c r="B546" s="139"/>
      <c r="C546" s="50" t="s">
        <v>916</v>
      </c>
      <c r="D546" s="50" t="s">
        <v>203</v>
      </c>
      <c r="E546" s="50" t="s">
        <v>53</v>
      </c>
      <c r="F546" s="142">
        <v>50</v>
      </c>
      <c r="G546" s="108" t="str">
        <f t="shared" si="32"/>
        <v>-</v>
      </c>
      <c r="H546" s="108" t="str">
        <f t="shared" si="36"/>
        <v>-</v>
      </c>
      <c r="I546" s="108" t="str">
        <f t="shared" si="37"/>
        <v>-</v>
      </c>
      <c r="J546" s="108">
        <f t="shared" si="38"/>
        <v>50</v>
      </c>
    </row>
    <row r="547" spans="1:10" ht="21.95" customHeight="1">
      <c r="A547" s="1"/>
      <c r="B547" s="144"/>
      <c r="C547" s="1" t="s">
        <v>732</v>
      </c>
      <c r="D547" s="50" t="s">
        <v>1173</v>
      </c>
      <c r="E547" s="50" t="s">
        <v>53</v>
      </c>
      <c r="F547" s="108">
        <v>50</v>
      </c>
      <c r="G547" s="108" t="str">
        <f t="shared" si="32"/>
        <v>-</v>
      </c>
      <c r="H547" s="108" t="str">
        <f t="shared" si="36"/>
        <v>-</v>
      </c>
      <c r="I547" s="108" t="str">
        <f t="shared" si="37"/>
        <v>-</v>
      </c>
      <c r="J547" s="108">
        <f t="shared" si="38"/>
        <v>50</v>
      </c>
    </row>
    <row r="548" spans="1:10" ht="21.95" customHeight="1">
      <c r="A548" s="1"/>
      <c r="B548" s="139"/>
      <c r="C548" s="1" t="s">
        <v>557</v>
      </c>
      <c r="D548" s="50" t="s">
        <v>1062</v>
      </c>
      <c r="E548" s="50" t="s">
        <v>53</v>
      </c>
      <c r="F548" s="142">
        <v>50</v>
      </c>
      <c r="G548" s="108" t="str">
        <f t="shared" si="32"/>
        <v>-</v>
      </c>
      <c r="H548" s="108" t="str">
        <f t="shared" si="36"/>
        <v>-</v>
      </c>
      <c r="I548" s="108" t="str">
        <f t="shared" si="37"/>
        <v>-</v>
      </c>
      <c r="J548" s="108">
        <f t="shared" si="38"/>
        <v>50</v>
      </c>
    </row>
    <row r="549" spans="1:10" ht="21.95" customHeight="1">
      <c r="A549" s="1"/>
      <c r="B549" s="144"/>
      <c r="C549" s="1" t="s">
        <v>718</v>
      </c>
      <c r="D549" s="50" t="s">
        <v>1021</v>
      </c>
      <c r="E549" s="50"/>
      <c r="F549" s="142">
        <v>50</v>
      </c>
      <c r="G549" s="108" t="str">
        <f t="shared" si="32"/>
        <v>-</v>
      </c>
      <c r="H549" s="108" t="str">
        <f t="shared" si="36"/>
        <v>-</v>
      </c>
      <c r="I549" s="108" t="str">
        <f t="shared" si="37"/>
        <v>-</v>
      </c>
      <c r="J549" s="108">
        <f t="shared" si="38"/>
        <v>50</v>
      </c>
    </row>
    <row r="550" spans="1:10" ht="21.95" customHeight="1">
      <c r="A550" s="1"/>
      <c r="B550" s="144"/>
      <c r="C550" s="1" t="s">
        <v>875</v>
      </c>
      <c r="D550" s="50" t="s">
        <v>1248</v>
      </c>
      <c r="E550" s="50"/>
      <c r="F550" s="108">
        <v>50</v>
      </c>
      <c r="G550" s="108" t="str">
        <f t="shared" si="32"/>
        <v>-</v>
      </c>
      <c r="H550" s="108" t="str">
        <f t="shared" si="36"/>
        <v>-</v>
      </c>
      <c r="I550" s="108" t="str">
        <f t="shared" si="37"/>
        <v>-</v>
      </c>
      <c r="J550" s="108">
        <f t="shared" si="38"/>
        <v>50</v>
      </c>
    </row>
    <row r="551" spans="1:10" ht="21.95" customHeight="1">
      <c r="A551" s="1"/>
      <c r="B551" s="139"/>
      <c r="C551" s="1" t="s">
        <v>745</v>
      </c>
      <c r="D551" s="50" t="s">
        <v>1049</v>
      </c>
      <c r="E551" s="50"/>
      <c r="F551" s="143">
        <v>50</v>
      </c>
      <c r="G551" s="108" t="str">
        <f t="shared" si="32"/>
        <v>-</v>
      </c>
      <c r="H551" s="108" t="str">
        <f t="shared" si="36"/>
        <v>-</v>
      </c>
      <c r="I551" s="108" t="str">
        <f t="shared" si="37"/>
        <v>-</v>
      </c>
      <c r="J551" s="108">
        <f t="shared" si="38"/>
        <v>50</v>
      </c>
    </row>
    <row r="552" spans="1:10" ht="21.95" customHeight="1">
      <c r="A552" s="1"/>
      <c r="B552" s="144"/>
      <c r="C552" s="1" t="s">
        <v>786</v>
      </c>
      <c r="D552" s="50" t="s">
        <v>1102</v>
      </c>
      <c r="E552" s="50" t="s">
        <v>53</v>
      </c>
      <c r="F552" s="108">
        <v>50</v>
      </c>
      <c r="G552" s="108" t="str">
        <f t="shared" si="32"/>
        <v>-</v>
      </c>
      <c r="H552" s="108" t="str">
        <f t="shared" si="36"/>
        <v>-</v>
      </c>
      <c r="I552" s="108" t="str">
        <f t="shared" si="37"/>
        <v>-</v>
      </c>
      <c r="J552" s="108">
        <f t="shared" si="38"/>
        <v>50</v>
      </c>
    </row>
    <row r="553" spans="1:10" ht="21.95" customHeight="1">
      <c r="A553" s="1"/>
      <c r="B553" s="139"/>
      <c r="C553" s="1" t="s">
        <v>696</v>
      </c>
      <c r="D553" s="50" t="s">
        <v>996</v>
      </c>
      <c r="E553" s="37"/>
      <c r="F553" s="142">
        <v>50</v>
      </c>
      <c r="G553" s="108" t="str">
        <f t="shared" si="32"/>
        <v>-</v>
      </c>
      <c r="H553" s="108" t="str">
        <f t="shared" si="36"/>
        <v>-</v>
      </c>
      <c r="I553" s="108" t="str">
        <f t="shared" si="37"/>
        <v>-</v>
      </c>
      <c r="J553" s="108">
        <f t="shared" si="38"/>
        <v>50</v>
      </c>
    </row>
    <row r="554" spans="1:10" ht="21.95" customHeight="1">
      <c r="A554" s="1"/>
      <c r="B554" s="144"/>
      <c r="C554" s="1" t="s">
        <v>820</v>
      </c>
      <c r="D554" s="50" t="s">
        <v>1159</v>
      </c>
      <c r="E554" s="50" t="s">
        <v>53</v>
      </c>
      <c r="F554" s="108">
        <v>50</v>
      </c>
      <c r="G554" s="108" t="str">
        <f t="shared" si="32"/>
        <v>-</v>
      </c>
      <c r="H554" s="108" t="str">
        <f t="shared" si="36"/>
        <v>-</v>
      </c>
      <c r="I554" s="108" t="str">
        <f t="shared" si="37"/>
        <v>-</v>
      </c>
      <c r="J554" s="108">
        <f t="shared" si="38"/>
        <v>50</v>
      </c>
    </row>
    <row r="555" spans="1:10" ht="21.95" customHeight="1">
      <c r="A555" s="1"/>
      <c r="B555" s="139"/>
      <c r="C555" s="1" t="s">
        <v>781</v>
      </c>
      <c r="D555" s="50" t="s">
        <v>1097</v>
      </c>
      <c r="E555" s="37"/>
      <c r="F555" s="108">
        <v>50</v>
      </c>
      <c r="G555" s="108" t="str">
        <f t="shared" si="32"/>
        <v>-</v>
      </c>
      <c r="H555" s="108" t="str">
        <f t="shared" si="36"/>
        <v>-</v>
      </c>
      <c r="I555" s="108" t="str">
        <f t="shared" si="37"/>
        <v>-</v>
      </c>
      <c r="J555" s="108">
        <f t="shared" si="38"/>
        <v>50</v>
      </c>
    </row>
    <row r="556" spans="1:10" ht="21.95" customHeight="1">
      <c r="A556" s="1"/>
      <c r="B556" s="144"/>
      <c r="C556" s="1" t="s">
        <v>774</v>
      </c>
      <c r="D556" s="50" t="s">
        <v>1087</v>
      </c>
      <c r="E556" s="37"/>
      <c r="F556" s="108">
        <v>50</v>
      </c>
      <c r="G556" s="108" t="str">
        <f t="shared" si="32"/>
        <v>-</v>
      </c>
      <c r="H556" s="108" t="str">
        <f t="shared" si="36"/>
        <v>-</v>
      </c>
      <c r="I556" s="108" t="str">
        <f t="shared" si="37"/>
        <v>-</v>
      </c>
      <c r="J556" s="108">
        <f t="shared" si="38"/>
        <v>50</v>
      </c>
    </row>
    <row r="557" spans="1:10" ht="21.95" customHeight="1">
      <c r="A557" s="1"/>
      <c r="B557" s="139"/>
      <c r="C557" s="1" t="s">
        <v>814</v>
      </c>
      <c r="D557" s="50" t="s">
        <v>1486</v>
      </c>
      <c r="E557" s="37"/>
      <c r="F557" s="142">
        <v>50</v>
      </c>
      <c r="G557" s="108" t="str">
        <f t="shared" si="32"/>
        <v>-</v>
      </c>
      <c r="H557" s="108" t="str">
        <f t="shared" si="36"/>
        <v>-</v>
      </c>
      <c r="I557" s="108" t="str">
        <f t="shared" si="37"/>
        <v>-</v>
      </c>
      <c r="J557" s="108">
        <f t="shared" si="38"/>
        <v>50</v>
      </c>
    </row>
    <row r="558" spans="1:10" ht="21.95" customHeight="1">
      <c r="A558" s="1"/>
      <c r="B558" s="139"/>
      <c r="C558" s="1" t="s">
        <v>251</v>
      </c>
      <c r="D558" s="50" t="s">
        <v>91</v>
      </c>
      <c r="E558" s="50" t="s">
        <v>53</v>
      </c>
      <c r="F558" s="108">
        <v>50</v>
      </c>
      <c r="G558" s="108" t="str">
        <f t="shared" si="32"/>
        <v>-</v>
      </c>
      <c r="H558" s="108" t="str">
        <f t="shared" si="36"/>
        <v>-</v>
      </c>
      <c r="I558" s="108" t="str">
        <f t="shared" si="37"/>
        <v>-</v>
      </c>
      <c r="J558" s="108">
        <f t="shared" si="38"/>
        <v>50</v>
      </c>
    </row>
    <row r="559" spans="1:10" ht="21.95" customHeight="1">
      <c r="A559" s="1"/>
      <c r="B559" s="144"/>
      <c r="C559" s="50" t="s">
        <v>904</v>
      </c>
      <c r="D559" s="50" t="s">
        <v>1286</v>
      </c>
      <c r="E559" s="50" t="s">
        <v>53</v>
      </c>
      <c r="F559" s="142">
        <v>50</v>
      </c>
      <c r="G559" s="108" t="str">
        <f t="shared" si="32"/>
        <v>-</v>
      </c>
      <c r="H559" s="108" t="str">
        <f t="shared" si="36"/>
        <v>-</v>
      </c>
      <c r="I559" s="108" t="str">
        <f t="shared" si="37"/>
        <v>-</v>
      </c>
      <c r="J559" s="108">
        <f t="shared" si="38"/>
        <v>50</v>
      </c>
    </row>
    <row r="560" spans="1:10" ht="21.95" customHeight="1">
      <c r="A560" s="1"/>
      <c r="B560" s="144"/>
      <c r="C560" s="1" t="s">
        <v>693</v>
      </c>
      <c r="D560" s="50" t="s">
        <v>993</v>
      </c>
      <c r="E560" s="50"/>
      <c r="F560" s="143">
        <v>50</v>
      </c>
      <c r="G560" s="108" t="str">
        <f t="shared" si="32"/>
        <v>-</v>
      </c>
      <c r="H560" s="108" t="str">
        <f t="shared" si="36"/>
        <v>-</v>
      </c>
      <c r="I560" s="108" t="str">
        <f t="shared" si="37"/>
        <v>-</v>
      </c>
      <c r="J560" s="108">
        <f t="shared" si="38"/>
        <v>50</v>
      </c>
    </row>
    <row r="561" spans="1:10" ht="21.95" customHeight="1">
      <c r="A561" s="1"/>
      <c r="B561" s="139"/>
      <c r="C561" s="1" t="s">
        <v>901</v>
      </c>
      <c r="D561" s="50" t="s">
        <v>1223</v>
      </c>
      <c r="E561" s="52"/>
      <c r="F561" s="143">
        <v>50</v>
      </c>
      <c r="G561" s="108" t="str">
        <f t="shared" si="32"/>
        <v>-</v>
      </c>
      <c r="H561" s="108" t="str">
        <f t="shared" si="36"/>
        <v>-</v>
      </c>
      <c r="I561" s="108" t="str">
        <f t="shared" si="37"/>
        <v>-</v>
      </c>
      <c r="J561" s="108">
        <f t="shared" si="38"/>
        <v>50</v>
      </c>
    </row>
    <row r="562" spans="1:10" ht="21.95" customHeight="1">
      <c r="A562" s="1"/>
      <c r="B562" s="139"/>
      <c r="C562" s="1" t="s">
        <v>775</v>
      </c>
      <c r="D562" s="50" t="s">
        <v>1224</v>
      </c>
      <c r="E562" s="52"/>
      <c r="F562" s="143">
        <v>50</v>
      </c>
      <c r="G562" s="108" t="str">
        <f t="shared" si="32"/>
        <v>-</v>
      </c>
      <c r="H562" s="108" t="str">
        <f t="shared" si="36"/>
        <v>-</v>
      </c>
      <c r="I562" s="108" t="str">
        <f t="shared" si="37"/>
        <v>-</v>
      </c>
      <c r="J562" s="108">
        <f t="shared" si="38"/>
        <v>50</v>
      </c>
    </row>
    <row r="563" spans="1:10" ht="21.95" customHeight="1">
      <c r="A563" s="1"/>
      <c r="B563" s="139"/>
      <c r="C563" s="1" t="s">
        <v>702</v>
      </c>
      <c r="D563" s="50" t="s">
        <v>218</v>
      </c>
      <c r="E563" s="37"/>
      <c r="F563" s="142">
        <v>50</v>
      </c>
      <c r="G563" s="108" t="str">
        <f t="shared" si="32"/>
        <v>-</v>
      </c>
      <c r="H563" s="108" t="str">
        <f t="shared" si="36"/>
        <v>-</v>
      </c>
      <c r="I563" s="108" t="str">
        <f t="shared" si="37"/>
        <v>-</v>
      </c>
      <c r="J563" s="108">
        <f t="shared" si="38"/>
        <v>50</v>
      </c>
    </row>
    <row r="564" spans="1:10" ht="21.95" customHeight="1">
      <c r="A564" s="1"/>
      <c r="B564" s="144"/>
      <c r="C564" s="1" t="s">
        <v>393</v>
      </c>
      <c r="D564" s="50" t="s">
        <v>206</v>
      </c>
      <c r="E564" s="50" t="s">
        <v>53</v>
      </c>
      <c r="F564" s="108">
        <v>50</v>
      </c>
      <c r="G564" s="108" t="str">
        <f t="shared" si="32"/>
        <v>-</v>
      </c>
      <c r="H564" s="108" t="str">
        <f t="shared" si="36"/>
        <v>-</v>
      </c>
      <c r="I564" s="108" t="str">
        <f t="shared" si="37"/>
        <v>-</v>
      </c>
      <c r="J564" s="108">
        <f t="shared" si="38"/>
        <v>50</v>
      </c>
    </row>
    <row r="565" spans="1:10" ht="21.95" customHeight="1">
      <c r="A565" s="1"/>
      <c r="B565" s="139"/>
      <c r="C565" s="1" t="s">
        <v>862</v>
      </c>
      <c r="D565" s="50" t="s">
        <v>1230</v>
      </c>
      <c r="E565" s="50"/>
      <c r="F565" s="142">
        <v>50</v>
      </c>
      <c r="G565" s="108" t="str">
        <f t="shared" si="32"/>
        <v>-</v>
      </c>
      <c r="H565" s="108" t="str">
        <f t="shared" si="36"/>
        <v>-</v>
      </c>
      <c r="I565" s="108" t="str">
        <f t="shared" si="37"/>
        <v>-</v>
      </c>
      <c r="J565" s="108">
        <f t="shared" si="38"/>
        <v>50</v>
      </c>
    </row>
    <row r="566" spans="1:10" ht="21.95" customHeight="1">
      <c r="A566" s="1"/>
      <c r="B566" s="139"/>
      <c r="C566" s="1" t="s">
        <v>790</v>
      </c>
      <c r="D566" s="50" t="s">
        <v>1111</v>
      </c>
      <c r="E566" s="50" t="s">
        <v>53</v>
      </c>
      <c r="F566" s="142">
        <v>50</v>
      </c>
      <c r="G566" s="108" t="str">
        <f t="shared" si="32"/>
        <v>-</v>
      </c>
      <c r="H566" s="108" t="str">
        <f t="shared" si="36"/>
        <v>-</v>
      </c>
      <c r="I566" s="108" t="str">
        <f t="shared" si="37"/>
        <v>-</v>
      </c>
      <c r="J566" s="108">
        <f t="shared" si="38"/>
        <v>50</v>
      </c>
    </row>
    <row r="567" spans="1:10" ht="21.95" customHeight="1">
      <c r="A567" s="1"/>
      <c r="B567" s="139"/>
      <c r="C567" s="1" t="s">
        <v>680</v>
      </c>
      <c r="D567" s="50" t="s">
        <v>980</v>
      </c>
      <c r="E567" s="50" t="s">
        <v>53</v>
      </c>
      <c r="F567" s="108">
        <v>50</v>
      </c>
      <c r="G567" s="108" t="str">
        <f t="shared" si="32"/>
        <v>-</v>
      </c>
      <c r="H567" s="108" t="str">
        <f t="shared" si="36"/>
        <v>-</v>
      </c>
      <c r="I567" s="108" t="str">
        <f t="shared" si="37"/>
        <v>-</v>
      </c>
      <c r="J567" s="108">
        <f t="shared" si="38"/>
        <v>50</v>
      </c>
    </row>
    <row r="568" spans="1:10" ht="21.95" customHeight="1">
      <c r="A568" s="1"/>
      <c r="B568" s="144"/>
      <c r="C568" s="1" t="s">
        <v>836</v>
      </c>
      <c r="D568" s="50" t="s">
        <v>1186</v>
      </c>
      <c r="E568" s="50" t="s">
        <v>53</v>
      </c>
      <c r="F568" s="108">
        <v>50</v>
      </c>
      <c r="G568" s="108" t="str">
        <f t="shared" si="32"/>
        <v>-</v>
      </c>
      <c r="H568" s="108" t="str">
        <f t="shared" si="36"/>
        <v>-</v>
      </c>
      <c r="I568" s="108" t="str">
        <f t="shared" si="37"/>
        <v>-</v>
      </c>
      <c r="J568" s="108">
        <f t="shared" si="38"/>
        <v>50</v>
      </c>
    </row>
    <row r="569" spans="1:10" ht="21.95" customHeight="1">
      <c r="A569" s="1"/>
      <c r="B569" s="139"/>
      <c r="C569" s="50" t="s">
        <v>790</v>
      </c>
      <c r="D569" s="50" t="s">
        <v>1277</v>
      </c>
      <c r="E569" s="50" t="s">
        <v>53</v>
      </c>
      <c r="F569" s="142">
        <v>50</v>
      </c>
      <c r="G569" s="108" t="str">
        <f t="shared" si="32"/>
        <v>-</v>
      </c>
      <c r="H569" s="108" t="str">
        <f t="shared" si="36"/>
        <v>-</v>
      </c>
      <c r="I569" s="108" t="str">
        <f t="shared" si="37"/>
        <v>-</v>
      </c>
      <c r="J569" s="108">
        <f t="shared" si="38"/>
        <v>50</v>
      </c>
    </row>
    <row r="570" spans="1:10" ht="21.95" customHeight="1">
      <c r="A570" s="1"/>
      <c r="B570" s="139"/>
      <c r="C570" s="1" t="s">
        <v>722</v>
      </c>
      <c r="D570" s="50" t="s">
        <v>1122</v>
      </c>
      <c r="E570" s="50" t="s">
        <v>53</v>
      </c>
      <c r="F570" s="142">
        <v>50</v>
      </c>
      <c r="G570" s="108" t="str">
        <f t="shared" si="32"/>
        <v>-</v>
      </c>
      <c r="H570" s="108" t="str">
        <f t="shared" si="36"/>
        <v>-</v>
      </c>
      <c r="I570" s="108" t="str">
        <f t="shared" si="37"/>
        <v>-</v>
      </c>
      <c r="J570" s="108">
        <f t="shared" si="38"/>
        <v>50</v>
      </c>
    </row>
    <row r="571" spans="1:10" ht="21.95" customHeight="1">
      <c r="A571" s="1"/>
      <c r="B571" s="139"/>
      <c r="C571" s="50" t="s">
        <v>687</v>
      </c>
      <c r="D571" s="50" t="s">
        <v>1281</v>
      </c>
      <c r="E571" s="50" t="s">
        <v>53</v>
      </c>
      <c r="F571" s="108">
        <v>50</v>
      </c>
      <c r="G571" s="108" t="str">
        <f t="shared" si="32"/>
        <v>-</v>
      </c>
      <c r="H571" s="108" t="str">
        <f t="shared" si="36"/>
        <v>-</v>
      </c>
      <c r="I571" s="108" t="str">
        <f t="shared" si="37"/>
        <v>-</v>
      </c>
      <c r="J571" s="108">
        <f t="shared" si="38"/>
        <v>50</v>
      </c>
    </row>
    <row r="572" spans="1:10" ht="21.95" customHeight="1">
      <c r="A572" s="1"/>
      <c r="B572" s="139"/>
      <c r="C572" s="1" t="s">
        <v>766</v>
      </c>
      <c r="D572" s="50" t="s">
        <v>1076</v>
      </c>
      <c r="E572" s="50" t="s">
        <v>53</v>
      </c>
      <c r="F572" s="108">
        <v>50</v>
      </c>
      <c r="G572" s="108" t="str">
        <f t="shared" si="32"/>
        <v>-</v>
      </c>
      <c r="H572" s="108" t="str">
        <f t="shared" si="36"/>
        <v>-</v>
      </c>
      <c r="I572" s="108" t="str">
        <f t="shared" si="37"/>
        <v>-</v>
      </c>
      <c r="J572" s="108">
        <f t="shared" si="38"/>
        <v>50</v>
      </c>
    </row>
    <row r="573" spans="1:10" ht="21.95" customHeight="1">
      <c r="A573" s="1"/>
      <c r="B573" s="144"/>
      <c r="C573" s="50" t="s">
        <v>872</v>
      </c>
      <c r="D573" s="50" t="s">
        <v>1341</v>
      </c>
      <c r="E573" s="50" t="s">
        <v>53</v>
      </c>
      <c r="F573" s="142">
        <v>50</v>
      </c>
      <c r="G573" s="108" t="str">
        <f t="shared" si="32"/>
        <v>-</v>
      </c>
      <c r="H573" s="108" t="str">
        <f t="shared" si="36"/>
        <v>-</v>
      </c>
      <c r="I573" s="108" t="str">
        <f t="shared" si="37"/>
        <v>-</v>
      </c>
      <c r="J573" s="108">
        <f t="shared" si="38"/>
        <v>50</v>
      </c>
    </row>
    <row r="574" spans="1:10" ht="21.95" customHeight="1">
      <c r="A574" s="1"/>
      <c r="B574" s="144"/>
      <c r="C574" s="1" t="s">
        <v>735</v>
      </c>
      <c r="D574" s="1" t="s">
        <v>1488</v>
      </c>
      <c r="E574" s="50"/>
      <c r="F574" s="142">
        <v>50</v>
      </c>
      <c r="G574" s="108" t="str">
        <f t="shared" si="32"/>
        <v>-</v>
      </c>
      <c r="H574" s="108" t="str">
        <f t="shared" si="36"/>
        <v>-</v>
      </c>
      <c r="I574" s="108" t="str">
        <f t="shared" si="37"/>
        <v>-</v>
      </c>
      <c r="J574" s="108">
        <f t="shared" si="38"/>
        <v>50</v>
      </c>
    </row>
    <row r="575" spans="1:10" ht="21.95" customHeight="1">
      <c r="A575" s="1"/>
      <c r="B575" s="144"/>
      <c r="C575" s="1" t="s">
        <v>809</v>
      </c>
      <c r="D575" s="50" t="s">
        <v>1140</v>
      </c>
      <c r="E575" s="37"/>
      <c r="F575" s="108">
        <v>50</v>
      </c>
      <c r="G575" s="108" t="str">
        <f t="shared" si="32"/>
        <v>-</v>
      </c>
      <c r="H575" s="108" t="str">
        <f t="shared" si="36"/>
        <v>-</v>
      </c>
      <c r="I575" s="108" t="str">
        <f t="shared" si="37"/>
        <v>-</v>
      </c>
      <c r="J575" s="108">
        <f t="shared" si="38"/>
        <v>50</v>
      </c>
    </row>
    <row r="576" spans="1:10" ht="21.95" customHeight="1">
      <c r="A576" s="1"/>
      <c r="B576" s="144"/>
      <c r="C576" s="50" t="s">
        <v>645</v>
      </c>
      <c r="D576" s="50" t="s">
        <v>646</v>
      </c>
      <c r="E576" s="50" t="s">
        <v>53</v>
      </c>
      <c r="F576" s="143">
        <v>50</v>
      </c>
      <c r="G576" s="108" t="str">
        <f t="shared" si="32"/>
        <v>-</v>
      </c>
      <c r="H576" s="108" t="str">
        <f t="shared" si="36"/>
        <v>-</v>
      </c>
      <c r="I576" s="108" t="str">
        <f t="shared" si="37"/>
        <v>-</v>
      </c>
      <c r="J576" s="108">
        <f t="shared" si="38"/>
        <v>50</v>
      </c>
    </row>
    <row r="577" spans="1:10" ht="21.95" customHeight="1">
      <c r="A577" s="1"/>
      <c r="B577" s="139"/>
      <c r="C577" s="1" t="s">
        <v>707</v>
      </c>
      <c r="D577" s="50" t="s">
        <v>1109</v>
      </c>
      <c r="E577" s="50"/>
      <c r="F577" s="142">
        <v>50</v>
      </c>
      <c r="G577" s="108" t="str">
        <f t="shared" si="32"/>
        <v>-</v>
      </c>
      <c r="H577" s="108" t="str">
        <f t="shared" si="36"/>
        <v>-</v>
      </c>
      <c r="I577" s="108" t="str">
        <f t="shared" si="37"/>
        <v>-</v>
      </c>
      <c r="J577" s="108">
        <f t="shared" si="38"/>
        <v>50</v>
      </c>
    </row>
    <row r="578" spans="1:10" ht="21.95" customHeight="1">
      <c r="A578" s="1"/>
      <c r="B578" s="144"/>
      <c r="C578" s="1" t="s">
        <v>824</v>
      </c>
      <c r="D578" s="50" t="s">
        <v>1163</v>
      </c>
      <c r="E578" s="50" t="s">
        <v>53</v>
      </c>
      <c r="F578" s="142">
        <v>50</v>
      </c>
      <c r="G578" s="108" t="str">
        <f t="shared" si="32"/>
        <v>-</v>
      </c>
      <c r="H578" s="108" t="str">
        <f t="shared" si="36"/>
        <v>-</v>
      </c>
      <c r="I578" s="108" t="str">
        <f t="shared" si="37"/>
        <v>-</v>
      </c>
      <c r="J578" s="108">
        <f t="shared" si="38"/>
        <v>50</v>
      </c>
    </row>
    <row r="579" spans="1:10" ht="21.95" customHeight="1">
      <c r="A579" s="1"/>
      <c r="B579" s="139"/>
      <c r="C579" s="1" t="s">
        <v>736</v>
      </c>
      <c r="D579" s="50" t="s">
        <v>1039</v>
      </c>
      <c r="E579" s="50"/>
      <c r="F579" s="108">
        <v>50</v>
      </c>
      <c r="G579" s="108" t="str">
        <f t="shared" si="32"/>
        <v>-</v>
      </c>
      <c r="H579" s="108" t="str">
        <f t="shared" si="36"/>
        <v>-</v>
      </c>
      <c r="I579" s="108" t="str">
        <f t="shared" si="37"/>
        <v>-</v>
      </c>
      <c r="J579" s="108">
        <f t="shared" si="38"/>
        <v>50</v>
      </c>
    </row>
    <row r="580" spans="1:10" ht="21.95" customHeight="1">
      <c r="A580" s="1"/>
      <c r="B580" s="139"/>
      <c r="C580" s="1" t="s">
        <v>534</v>
      </c>
      <c r="D580" s="50" t="s">
        <v>136</v>
      </c>
      <c r="E580" s="50" t="s">
        <v>53</v>
      </c>
      <c r="F580" s="143">
        <v>50</v>
      </c>
      <c r="G580" s="108" t="str">
        <f t="shared" si="32"/>
        <v>-</v>
      </c>
      <c r="H580" s="108" t="str">
        <f t="shared" si="36"/>
        <v>-</v>
      </c>
      <c r="I580" s="108" t="str">
        <f t="shared" si="37"/>
        <v>-</v>
      </c>
      <c r="J580" s="108">
        <f t="shared" si="38"/>
        <v>50</v>
      </c>
    </row>
    <row r="581" spans="1:10" ht="21.95" customHeight="1">
      <c r="A581" s="1"/>
      <c r="B581" s="144"/>
      <c r="C581" s="1" t="s">
        <v>713</v>
      </c>
      <c r="D581" s="50" t="s">
        <v>1229</v>
      </c>
      <c r="E581" s="50"/>
      <c r="F581" s="142">
        <v>50</v>
      </c>
      <c r="G581" s="108" t="str">
        <f t="shared" si="32"/>
        <v>-</v>
      </c>
      <c r="H581" s="108" t="str">
        <f t="shared" si="36"/>
        <v>-</v>
      </c>
      <c r="I581" s="108" t="str">
        <f t="shared" si="37"/>
        <v>-</v>
      </c>
      <c r="J581" s="108">
        <f t="shared" si="38"/>
        <v>50</v>
      </c>
    </row>
    <row r="582" spans="1:10" ht="21.95" customHeight="1">
      <c r="A582" s="1"/>
      <c r="B582" s="139"/>
      <c r="C582" s="50" t="s">
        <v>677</v>
      </c>
      <c r="D582" s="50" t="s">
        <v>1329</v>
      </c>
      <c r="E582" s="50" t="s">
        <v>53</v>
      </c>
      <c r="F582" s="143">
        <v>50</v>
      </c>
      <c r="G582" s="108" t="str">
        <f t="shared" ref="G582:G645" si="39">IF(F582&lt;H$1,F582,IF(F582&gt;=H$1,"-"))</f>
        <v>-</v>
      </c>
      <c r="H582" s="108" t="str">
        <f t="shared" si="36"/>
        <v>-</v>
      </c>
      <c r="I582" s="108" t="str">
        <f t="shared" si="37"/>
        <v>-</v>
      </c>
      <c r="J582" s="108">
        <f t="shared" si="38"/>
        <v>50</v>
      </c>
    </row>
    <row r="583" spans="1:10" ht="21.95" customHeight="1">
      <c r="A583" s="1"/>
      <c r="B583" s="144"/>
      <c r="C583" s="1" t="s">
        <v>879</v>
      </c>
      <c r="D583" s="50" t="s">
        <v>1252</v>
      </c>
      <c r="E583" s="50"/>
      <c r="F583" s="108">
        <v>50</v>
      </c>
      <c r="G583" s="108" t="str">
        <f t="shared" si="39"/>
        <v>-</v>
      </c>
      <c r="H583" s="108" t="str">
        <f t="shared" si="36"/>
        <v>-</v>
      </c>
      <c r="I583" s="108" t="str">
        <f t="shared" si="37"/>
        <v>-</v>
      </c>
      <c r="J583" s="108">
        <f t="shared" si="38"/>
        <v>50</v>
      </c>
    </row>
    <row r="584" spans="1:10" ht="21.95" customHeight="1">
      <c r="A584" s="1"/>
      <c r="B584" s="139"/>
      <c r="C584" s="1" t="s">
        <v>761</v>
      </c>
      <c r="D584" s="50" t="s">
        <v>1181</v>
      </c>
      <c r="E584" s="50" t="s">
        <v>53</v>
      </c>
      <c r="F584" s="143">
        <v>50</v>
      </c>
      <c r="G584" s="108" t="str">
        <f t="shared" si="39"/>
        <v>-</v>
      </c>
      <c r="H584" s="108" t="str">
        <f t="shared" si="36"/>
        <v>-</v>
      </c>
      <c r="I584" s="108" t="str">
        <f t="shared" si="37"/>
        <v>-</v>
      </c>
      <c r="J584" s="108">
        <f t="shared" si="38"/>
        <v>50</v>
      </c>
    </row>
    <row r="585" spans="1:10" ht="21.95" customHeight="1">
      <c r="A585" s="1"/>
      <c r="B585" s="144"/>
      <c r="C585" s="50" t="s">
        <v>933</v>
      </c>
      <c r="D585" s="50" t="s">
        <v>1315</v>
      </c>
      <c r="E585" s="52"/>
      <c r="F585" s="143">
        <v>50</v>
      </c>
      <c r="G585" s="108" t="str">
        <f t="shared" si="39"/>
        <v>-</v>
      </c>
      <c r="H585" s="108" t="str">
        <f t="shared" si="36"/>
        <v>-</v>
      </c>
      <c r="I585" s="108" t="str">
        <f t="shared" si="37"/>
        <v>-</v>
      </c>
      <c r="J585" s="108">
        <f t="shared" si="38"/>
        <v>50</v>
      </c>
    </row>
    <row r="586" spans="1:10" ht="21.95" customHeight="1">
      <c r="A586" s="1"/>
      <c r="B586" s="139"/>
      <c r="C586" s="1" t="s">
        <v>886</v>
      </c>
      <c r="D586" s="50" t="s">
        <v>84</v>
      </c>
      <c r="E586" s="50"/>
      <c r="F586" s="108">
        <v>50</v>
      </c>
      <c r="G586" s="108" t="str">
        <f t="shared" si="39"/>
        <v>-</v>
      </c>
      <c r="H586" s="108" t="str">
        <f t="shared" si="36"/>
        <v>-</v>
      </c>
      <c r="I586" s="108" t="str">
        <f t="shared" si="37"/>
        <v>-</v>
      </c>
      <c r="J586" s="108">
        <f t="shared" si="38"/>
        <v>50</v>
      </c>
    </row>
    <row r="587" spans="1:10" ht="21.95" customHeight="1">
      <c r="A587" s="1"/>
      <c r="B587" s="139"/>
      <c r="C587" s="50" t="s">
        <v>900</v>
      </c>
      <c r="D587" s="50" t="s">
        <v>202</v>
      </c>
      <c r="E587" s="50" t="s">
        <v>53</v>
      </c>
      <c r="F587" s="108">
        <v>50</v>
      </c>
      <c r="G587" s="108" t="str">
        <f t="shared" si="39"/>
        <v>-</v>
      </c>
      <c r="H587" s="108" t="str">
        <f t="shared" si="36"/>
        <v>-</v>
      </c>
      <c r="I587" s="108" t="str">
        <f t="shared" si="37"/>
        <v>-</v>
      </c>
      <c r="J587" s="108">
        <f t="shared" si="38"/>
        <v>50</v>
      </c>
    </row>
    <row r="588" spans="1:10" ht="21.95" customHeight="1">
      <c r="A588" s="1"/>
      <c r="B588" s="139"/>
      <c r="C588" s="1" t="s">
        <v>717</v>
      </c>
      <c r="D588" s="50" t="s">
        <v>1019</v>
      </c>
      <c r="E588" s="52"/>
      <c r="F588" s="143">
        <v>50</v>
      </c>
      <c r="G588" s="108" t="str">
        <f t="shared" si="39"/>
        <v>-</v>
      </c>
      <c r="H588" s="108" t="str">
        <f t="shared" si="36"/>
        <v>-</v>
      </c>
      <c r="I588" s="108" t="str">
        <f t="shared" si="37"/>
        <v>-</v>
      </c>
      <c r="J588" s="108">
        <f t="shared" si="38"/>
        <v>50</v>
      </c>
    </row>
    <row r="589" spans="1:10" ht="21.95" customHeight="1">
      <c r="A589" s="1"/>
      <c r="B589" s="139"/>
      <c r="C589" s="1" t="s">
        <v>758</v>
      </c>
      <c r="D589" s="50" t="s">
        <v>1063</v>
      </c>
      <c r="E589" s="52"/>
      <c r="F589" s="143">
        <v>50</v>
      </c>
      <c r="G589" s="108" t="str">
        <f t="shared" si="39"/>
        <v>-</v>
      </c>
      <c r="H589" s="108" t="str">
        <f t="shared" si="36"/>
        <v>-</v>
      </c>
      <c r="I589" s="108" t="str">
        <f t="shared" si="37"/>
        <v>-</v>
      </c>
      <c r="J589" s="108">
        <f t="shared" si="38"/>
        <v>50</v>
      </c>
    </row>
    <row r="590" spans="1:10" ht="21.95" customHeight="1">
      <c r="A590" s="1"/>
      <c r="B590" s="144"/>
      <c r="C590" s="1" t="s">
        <v>858</v>
      </c>
      <c r="D590" s="50" t="s">
        <v>1220</v>
      </c>
      <c r="E590" s="50"/>
      <c r="F590" s="142">
        <v>50</v>
      </c>
      <c r="G590" s="108" t="str">
        <f t="shared" si="39"/>
        <v>-</v>
      </c>
      <c r="H590" s="108" t="str">
        <f t="shared" si="36"/>
        <v>-</v>
      </c>
      <c r="I590" s="108" t="str">
        <f t="shared" si="37"/>
        <v>-</v>
      </c>
      <c r="J590" s="108">
        <f t="shared" si="38"/>
        <v>50</v>
      </c>
    </row>
    <row r="591" spans="1:10" ht="21.95" customHeight="1">
      <c r="A591" s="1"/>
      <c r="B591" s="139"/>
      <c r="C591" s="1" t="s">
        <v>719</v>
      </c>
      <c r="D591" s="50" t="s">
        <v>1022</v>
      </c>
      <c r="E591" s="50"/>
      <c r="F591" s="142">
        <v>50</v>
      </c>
      <c r="G591" s="108" t="str">
        <f t="shared" si="39"/>
        <v>-</v>
      </c>
      <c r="H591" s="108" t="str">
        <f t="shared" si="36"/>
        <v>-</v>
      </c>
      <c r="I591" s="108" t="str">
        <f t="shared" si="37"/>
        <v>-</v>
      </c>
      <c r="J591" s="108">
        <f t="shared" si="38"/>
        <v>50</v>
      </c>
    </row>
    <row r="592" spans="1:10" ht="21.95" customHeight="1">
      <c r="A592" s="1"/>
      <c r="B592" s="144"/>
      <c r="C592" s="1" t="s">
        <v>771</v>
      </c>
      <c r="D592" s="50" t="s">
        <v>1084</v>
      </c>
      <c r="E592" s="50"/>
      <c r="F592" s="142">
        <v>50</v>
      </c>
      <c r="G592" s="108" t="str">
        <f t="shared" si="39"/>
        <v>-</v>
      </c>
      <c r="H592" s="108" t="str">
        <f t="shared" ref="H592:H655" si="40">IF(F592&lt;H$1,"-",IF(F592&lt;I$1,F592,IF(F592&gt;=I$1,"-")))</f>
        <v>-</v>
      </c>
      <c r="I592" s="108" t="str">
        <f t="shared" ref="I592:I655" si="41">IF(F592&lt;I$1,"-",IF(F592&gt;=J$1,"-",IF(F592&gt;=I$1,F592)))</f>
        <v>-</v>
      </c>
      <c r="J592" s="108">
        <f t="shared" ref="J592:J655" si="42">IF(F592&gt;=J$1,F592,IF(F592&lt;J$1,"-"))</f>
        <v>50</v>
      </c>
    </row>
    <row r="593" spans="1:10" ht="21.95" customHeight="1">
      <c r="A593" s="1"/>
      <c r="B593" s="139"/>
      <c r="C593" s="1" t="s">
        <v>767</v>
      </c>
      <c r="D593" s="50" t="s">
        <v>1197</v>
      </c>
      <c r="E593" s="50"/>
      <c r="F593" s="108">
        <v>50</v>
      </c>
      <c r="G593" s="108" t="str">
        <f t="shared" si="39"/>
        <v>-</v>
      </c>
      <c r="H593" s="108" t="str">
        <f t="shared" si="40"/>
        <v>-</v>
      </c>
      <c r="I593" s="108" t="str">
        <f t="shared" si="41"/>
        <v>-</v>
      </c>
      <c r="J593" s="108">
        <f t="shared" si="42"/>
        <v>50</v>
      </c>
    </row>
    <row r="594" spans="1:10" ht="21.95" customHeight="1">
      <c r="A594" s="1"/>
      <c r="B594" s="144"/>
      <c r="C594" s="1" t="s">
        <v>681</v>
      </c>
      <c r="D594" s="50" t="s">
        <v>981</v>
      </c>
      <c r="E594" s="37"/>
      <c r="F594" s="108">
        <v>50</v>
      </c>
      <c r="G594" s="108" t="str">
        <f t="shared" si="39"/>
        <v>-</v>
      </c>
      <c r="H594" s="108" t="str">
        <f t="shared" si="40"/>
        <v>-</v>
      </c>
      <c r="I594" s="108" t="str">
        <f t="shared" si="41"/>
        <v>-</v>
      </c>
      <c r="J594" s="108">
        <f t="shared" si="42"/>
        <v>50</v>
      </c>
    </row>
    <row r="595" spans="1:10" ht="21.95" customHeight="1">
      <c r="A595" s="1"/>
      <c r="B595" s="139"/>
      <c r="C595" s="1" t="s">
        <v>369</v>
      </c>
      <c r="D595" s="50" t="s">
        <v>976</v>
      </c>
      <c r="E595" s="50" t="s">
        <v>53</v>
      </c>
      <c r="F595" s="108">
        <v>50</v>
      </c>
      <c r="G595" s="108" t="str">
        <f t="shared" si="39"/>
        <v>-</v>
      </c>
      <c r="H595" s="108" t="str">
        <f t="shared" si="40"/>
        <v>-</v>
      </c>
      <c r="I595" s="108" t="str">
        <f t="shared" si="41"/>
        <v>-</v>
      </c>
      <c r="J595" s="108">
        <f t="shared" si="42"/>
        <v>50</v>
      </c>
    </row>
    <row r="596" spans="1:10" ht="21.95" customHeight="1">
      <c r="A596" s="1"/>
      <c r="B596" s="139"/>
      <c r="C596" s="1" t="s">
        <v>684</v>
      </c>
      <c r="D596" s="50" t="s">
        <v>984</v>
      </c>
      <c r="E596" s="147"/>
      <c r="F596" s="142">
        <v>50</v>
      </c>
      <c r="G596" s="108" t="str">
        <f t="shared" si="39"/>
        <v>-</v>
      </c>
      <c r="H596" s="108" t="str">
        <f t="shared" si="40"/>
        <v>-</v>
      </c>
      <c r="I596" s="108" t="str">
        <f t="shared" si="41"/>
        <v>-</v>
      </c>
      <c r="J596" s="108">
        <f t="shared" si="42"/>
        <v>50</v>
      </c>
    </row>
    <row r="597" spans="1:10" ht="21.95" customHeight="1">
      <c r="A597" s="1"/>
      <c r="B597" s="144"/>
      <c r="C597" s="1" t="s">
        <v>381</v>
      </c>
      <c r="D597" s="50" t="s">
        <v>219</v>
      </c>
      <c r="E597" s="50" t="s">
        <v>53</v>
      </c>
      <c r="F597" s="143">
        <v>50</v>
      </c>
      <c r="G597" s="108" t="str">
        <f t="shared" si="39"/>
        <v>-</v>
      </c>
      <c r="H597" s="108" t="str">
        <f t="shared" si="40"/>
        <v>-</v>
      </c>
      <c r="I597" s="108" t="str">
        <f t="shared" si="41"/>
        <v>-</v>
      </c>
      <c r="J597" s="108">
        <f t="shared" si="42"/>
        <v>50</v>
      </c>
    </row>
    <row r="598" spans="1:10" ht="21.95" customHeight="1">
      <c r="A598" s="1"/>
      <c r="B598" s="139"/>
      <c r="C598" s="1" t="s">
        <v>690</v>
      </c>
      <c r="D598" s="50" t="s">
        <v>989</v>
      </c>
      <c r="E598" s="50" t="s">
        <v>53</v>
      </c>
      <c r="F598" s="108">
        <v>50</v>
      </c>
      <c r="G598" s="108" t="str">
        <f t="shared" si="39"/>
        <v>-</v>
      </c>
      <c r="H598" s="108" t="str">
        <f t="shared" si="40"/>
        <v>-</v>
      </c>
      <c r="I598" s="108" t="str">
        <f t="shared" si="41"/>
        <v>-</v>
      </c>
      <c r="J598" s="108">
        <f t="shared" si="42"/>
        <v>50</v>
      </c>
    </row>
    <row r="599" spans="1:10" ht="21.95" customHeight="1">
      <c r="A599" s="1"/>
      <c r="B599" s="139"/>
      <c r="C599" s="1" t="s">
        <v>699</v>
      </c>
      <c r="D599" s="50" t="s">
        <v>999</v>
      </c>
      <c r="E599" s="50"/>
      <c r="F599" s="143">
        <v>50</v>
      </c>
      <c r="G599" s="108" t="str">
        <f t="shared" si="39"/>
        <v>-</v>
      </c>
      <c r="H599" s="108" t="str">
        <f t="shared" si="40"/>
        <v>-</v>
      </c>
      <c r="I599" s="108" t="str">
        <f t="shared" si="41"/>
        <v>-</v>
      </c>
      <c r="J599" s="108">
        <f t="shared" si="42"/>
        <v>50</v>
      </c>
    </row>
    <row r="600" spans="1:10" ht="21.95" customHeight="1">
      <c r="A600" s="1"/>
      <c r="B600" s="144"/>
      <c r="C600" s="1" t="s">
        <v>708</v>
      </c>
      <c r="D600" s="50" t="s">
        <v>1009</v>
      </c>
      <c r="E600" s="50"/>
      <c r="F600" s="142">
        <v>50</v>
      </c>
      <c r="G600" s="108" t="str">
        <f t="shared" si="39"/>
        <v>-</v>
      </c>
      <c r="H600" s="108" t="str">
        <f t="shared" si="40"/>
        <v>-</v>
      </c>
      <c r="I600" s="108" t="str">
        <f t="shared" si="41"/>
        <v>-</v>
      </c>
      <c r="J600" s="108">
        <f t="shared" si="42"/>
        <v>50</v>
      </c>
    </row>
    <row r="601" spans="1:10" ht="21.95" customHeight="1">
      <c r="A601" s="1"/>
      <c r="B601" s="139"/>
      <c r="C601" s="1" t="s">
        <v>710</v>
      </c>
      <c r="D601" s="50" t="s">
        <v>1012</v>
      </c>
      <c r="E601" s="52"/>
      <c r="F601" s="143">
        <v>50</v>
      </c>
      <c r="G601" s="108" t="str">
        <f t="shared" si="39"/>
        <v>-</v>
      </c>
      <c r="H601" s="108" t="str">
        <f t="shared" si="40"/>
        <v>-</v>
      </c>
      <c r="I601" s="108" t="str">
        <f t="shared" si="41"/>
        <v>-</v>
      </c>
      <c r="J601" s="108">
        <f t="shared" si="42"/>
        <v>50</v>
      </c>
    </row>
    <row r="602" spans="1:10" ht="21.95" customHeight="1">
      <c r="A602" s="1"/>
      <c r="B602" s="139"/>
      <c r="C602" s="1" t="s">
        <v>752</v>
      </c>
      <c r="D602" s="50" t="s">
        <v>1055</v>
      </c>
      <c r="E602" s="50" t="s">
        <v>53</v>
      </c>
      <c r="F602" s="142">
        <v>50</v>
      </c>
      <c r="G602" s="108" t="str">
        <f t="shared" si="39"/>
        <v>-</v>
      </c>
      <c r="H602" s="108" t="str">
        <f t="shared" si="40"/>
        <v>-</v>
      </c>
      <c r="I602" s="108" t="str">
        <f t="shared" si="41"/>
        <v>-</v>
      </c>
      <c r="J602" s="108">
        <f t="shared" si="42"/>
        <v>50</v>
      </c>
    </row>
    <row r="603" spans="1:10" ht="21.95" customHeight="1">
      <c r="A603" s="1"/>
      <c r="B603" s="144"/>
      <c r="C603" s="1" t="s">
        <v>356</v>
      </c>
      <c r="D603" s="50" t="s">
        <v>357</v>
      </c>
      <c r="E603" s="50" t="s">
        <v>53</v>
      </c>
      <c r="F603" s="142">
        <v>50</v>
      </c>
      <c r="G603" s="108" t="str">
        <f t="shared" si="39"/>
        <v>-</v>
      </c>
      <c r="H603" s="108" t="str">
        <f t="shared" si="40"/>
        <v>-</v>
      </c>
      <c r="I603" s="108" t="str">
        <f t="shared" si="41"/>
        <v>-</v>
      </c>
      <c r="J603" s="108">
        <f t="shared" si="42"/>
        <v>50</v>
      </c>
    </row>
    <row r="604" spans="1:10" ht="21.95" customHeight="1">
      <c r="A604" s="1"/>
      <c r="B604" s="139"/>
      <c r="C604" s="1" t="s">
        <v>777</v>
      </c>
      <c r="D604" s="50" t="s">
        <v>1090</v>
      </c>
      <c r="E604" s="50" t="s">
        <v>24</v>
      </c>
      <c r="F604" s="108">
        <v>50</v>
      </c>
      <c r="G604" s="108" t="str">
        <f t="shared" si="39"/>
        <v>-</v>
      </c>
      <c r="H604" s="108" t="str">
        <f t="shared" si="40"/>
        <v>-</v>
      </c>
      <c r="I604" s="108" t="str">
        <f t="shared" si="41"/>
        <v>-</v>
      </c>
      <c r="J604" s="108">
        <f t="shared" si="42"/>
        <v>50</v>
      </c>
    </row>
    <row r="605" spans="1:10" ht="21.95" customHeight="1">
      <c r="A605" s="1"/>
      <c r="B605" s="139"/>
      <c r="C605" s="1" t="s">
        <v>799</v>
      </c>
      <c r="D605" s="50" t="s">
        <v>1125</v>
      </c>
      <c r="E605" s="50" t="s">
        <v>53</v>
      </c>
      <c r="F605" s="142">
        <v>50</v>
      </c>
      <c r="G605" s="108" t="str">
        <f t="shared" si="39"/>
        <v>-</v>
      </c>
      <c r="H605" s="108" t="str">
        <f t="shared" si="40"/>
        <v>-</v>
      </c>
      <c r="I605" s="108" t="str">
        <f t="shared" si="41"/>
        <v>-</v>
      </c>
      <c r="J605" s="108">
        <f t="shared" si="42"/>
        <v>50</v>
      </c>
    </row>
    <row r="606" spans="1:10" ht="21.95" customHeight="1">
      <c r="A606" s="1"/>
      <c r="B606" s="144"/>
      <c r="C606" s="1" t="s">
        <v>807</v>
      </c>
      <c r="D606" s="50" t="s">
        <v>1137</v>
      </c>
      <c r="E606" s="50" t="s">
        <v>53</v>
      </c>
      <c r="F606" s="108">
        <v>50</v>
      </c>
      <c r="G606" s="108" t="str">
        <f t="shared" si="39"/>
        <v>-</v>
      </c>
      <c r="H606" s="108" t="str">
        <f t="shared" si="40"/>
        <v>-</v>
      </c>
      <c r="I606" s="108" t="str">
        <f t="shared" si="41"/>
        <v>-</v>
      </c>
      <c r="J606" s="108">
        <f t="shared" si="42"/>
        <v>50</v>
      </c>
    </row>
    <row r="607" spans="1:10" ht="21.95" customHeight="1">
      <c r="A607" s="1"/>
      <c r="B607" s="139"/>
      <c r="C607" s="1" t="s">
        <v>810</v>
      </c>
      <c r="D607" s="50" t="s">
        <v>1141</v>
      </c>
      <c r="E607" s="50" t="s">
        <v>53</v>
      </c>
      <c r="F607" s="142">
        <v>50</v>
      </c>
      <c r="G607" s="108" t="str">
        <f t="shared" si="39"/>
        <v>-</v>
      </c>
      <c r="H607" s="108" t="str">
        <f t="shared" si="40"/>
        <v>-</v>
      </c>
      <c r="I607" s="108" t="str">
        <f t="shared" si="41"/>
        <v>-</v>
      </c>
      <c r="J607" s="108">
        <f t="shared" si="42"/>
        <v>50</v>
      </c>
    </row>
    <row r="608" spans="1:10" ht="21.95" customHeight="1">
      <c r="A608" s="1"/>
      <c r="B608" s="139"/>
      <c r="C608" s="1" t="s">
        <v>827</v>
      </c>
      <c r="D608" s="50" t="s">
        <v>148</v>
      </c>
      <c r="E608" s="50" t="s">
        <v>53</v>
      </c>
      <c r="F608" s="108">
        <v>50</v>
      </c>
      <c r="G608" s="108" t="str">
        <f t="shared" si="39"/>
        <v>-</v>
      </c>
      <c r="H608" s="108" t="str">
        <f t="shared" si="40"/>
        <v>-</v>
      </c>
      <c r="I608" s="108" t="str">
        <f t="shared" si="41"/>
        <v>-</v>
      </c>
      <c r="J608" s="108">
        <f t="shared" si="42"/>
        <v>50</v>
      </c>
    </row>
    <row r="609" spans="1:10" ht="21.95" customHeight="1">
      <c r="A609" s="1"/>
      <c r="B609" s="144"/>
      <c r="C609" s="1" t="s">
        <v>832</v>
      </c>
      <c r="D609" s="50" t="s">
        <v>1179</v>
      </c>
      <c r="E609" s="50" t="s">
        <v>53</v>
      </c>
      <c r="F609" s="143">
        <v>50</v>
      </c>
      <c r="G609" s="108" t="str">
        <f t="shared" si="39"/>
        <v>-</v>
      </c>
      <c r="H609" s="108" t="str">
        <f t="shared" si="40"/>
        <v>-</v>
      </c>
      <c r="I609" s="108" t="str">
        <f t="shared" si="41"/>
        <v>-</v>
      </c>
      <c r="J609" s="108">
        <f t="shared" si="42"/>
        <v>50</v>
      </c>
    </row>
    <row r="610" spans="1:10" ht="21.95" customHeight="1">
      <c r="A610" s="1"/>
      <c r="B610" s="139"/>
      <c r="C610" s="1" t="s">
        <v>835</v>
      </c>
      <c r="D610" s="50" t="s">
        <v>1185</v>
      </c>
      <c r="E610" s="50" t="s">
        <v>53</v>
      </c>
      <c r="F610" s="143">
        <v>50</v>
      </c>
      <c r="G610" s="108" t="str">
        <f t="shared" si="39"/>
        <v>-</v>
      </c>
      <c r="H610" s="108" t="str">
        <f t="shared" si="40"/>
        <v>-</v>
      </c>
      <c r="I610" s="108" t="str">
        <f t="shared" si="41"/>
        <v>-</v>
      </c>
      <c r="J610" s="108">
        <f t="shared" si="42"/>
        <v>50</v>
      </c>
    </row>
    <row r="611" spans="1:10" ht="21.95" customHeight="1">
      <c r="A611" s="1"/>
      <c r="B611" s="139"/>
      <c r="C611" s="1" t="s">
        <v>747</v>
      </c>
      <c r="D611" s="50" t="s">
        <v>1187</v>
      </c>
      <c r="E611" s="50" t="s">
        <v>53</v>
      </c>
      <c r="F611" s="108">
        <v>50</v>
      </c>
      <c r="G611" s="108" t="str">
        <f t="shared" si="39"/>
        <v>-</v>
      </c>
      <c r="H611" s="108" t="str">
        <f t="shared" si="40"/>
        <v>-</v>
      </c>
      <c r="I611" s="108" t="str">
        <f t="shared" si="41"/>
        <v>-</v>
      </c>
      <c r="J611" s="108">
        <f t="shared" si="42"/>
        <v>50</v>
      </c>
    </row>
    <row r="612" spans="1:10" ht="21.95" customHeight="1">
      <c r="A612" s="1"/>
      <c r="B612" s="144"/>
      <c r="C612" s="1" t="s">
        <v>793</v>
      </c>
      <c r="D612" s="50" t="s">
        <v>1232</v>
      </c>
      <c r="E612" s="50" t="s">
        <v>53</v>
      </c>
      <c r="F612" s="142">
        <v>50</v>
      </c>
      <c r="G612" s="108" t="str">
        <f t="shared" si="39"/>
        <v>-</v>
      </c>
      <c r="H612" s="108" t="str">
        <f t="shared" si="40"/>
        <v>-</v>
      </c>
      <c r="I612" s="108" t="str">
        <f t="shared" si="41"/>
        <v>-</v>
      </c>
      <c r="J612" s="108">
        <f t="shared" si="42"/>
        <v>50</v>
      </c>
    </row>
    <row r="613" spans="1:10" ht="21.95" customHeight="1">
      <c r="A613" s="1"/>
      <c r="B613" s="139"/>
      <c r="C613" s="50" t="s">
        <v>859</v>
      </c>
      <c r="D613" s="50" t="s">
        <v>1275</v>
      </c>
      <c r="E613" s="50" t="s">
        <v>53</v>
      </c>
      <c r="F613" s="142">
        <v>50</v>
      </c>
      <c r="G613" s="108" t="str">
        <f t="shared" si="39"/>
        <v>-</v>
      </c>
      <c r="H613" s="108" t="str">
        <f t="shared" si="40"/>
        <v>-</v>
      </c>
      <c r="I613" s="108" t="str">
        <f t="shared" si="41"/>
        <v>-</v>
      </c>
      <c r="J613" s="108">
        <f t="shared" si="42"/>
        <v>50</v>
      </c>
    </row>
    <row r="614" spans="1:10" ht="21.95" customHeight="1">
      <c r="A614" s="1"/>
      <c r="B614" s="139"/>
      <c r="C614" s="50" t="s">
        <v>896</v>
      </c>
      <c r="D614" s="50" t="s">
        <v>1276</v>
      </c>
      <c r="E614" s="52"/>
      <c r="F614" s="142">
        <v>50</v>
      </c>
      <c r="G614" s="108" t="str">
        <f t="shared" si="39"/>
        <v>-</v>
      </c>
      <c r="H614" s="108" t="str">
        <f t="shared" si="40"/>
        <v>-</v>
      </c>
      <c r="I614" s="108" t="str">
        <f t="shared" si="41"/>
        <v>-</v>
      </c>
      <c r="J614" s="108">
        <f t="shared" si="42"/>
        <v>50</v>
      </c>
    </row>
    <row r="615" spans="1:10" ht="21.95" customHeight="1">
      <c r="A615" s="1"/>
      <c r="B615" s="144"/>
      <c r="C615" s="50" t="s">
        <v>897</v>
      </c>
      <c r="D615" s="50" t="s">
        <v>1278</v>
      </c>
      <c r="E615" s="52"/>
      <c r="F615" s="108">
        <v>50</v>
      </c>
      <c r="G615" s="108" t="str">
        <f t="shared" si="39"/>
        <v>-</v>
      </c>
      <c r="H615" s="108" t="str">
        <f t="shared" si="40"/>
        <v>-</v>
      </c>
      <c r="I615" s="108" t="str">
        <f t="shared" si="41"/>
        <v>-</v>
      </c>
      <c r="J615" s="108">
        <f t="shared" si="42"/>
        <v>50</v>
      </c>
    </row>
    <row r="616" spans="1:10" ht="21.95" customHeight="1">
      <c r="A616" s="1"/>
      <c r="B616" s="139"/>
      <c r="C616" s="50" t="s">
        <v>905</v>
      </c>
      <c r="D616" s="50" t="s">
        <v>1287</v>
      </c>
      <c r="E616" s="52"/>
      <c r="F616" s="108">
        <v>50</v>
      </c>
      <c r="G616" s="108" t="str">
        <f t="shared" si="39"/>
        <v>-</v>
      </c>
      <c r="H616" s="108" t="str">
        <f t="shared" si="40"/>
        <v>-</v>
      </c>
      <c r="I616" s="108" t="str">
        <f t="shared" si="41"/>
        <v>-</v>
      </c>
      <c r="J616" s="108">
        <f t="shared" si="42"/>
        <v>50</v>
      </c>
    </row>
    <row r="617" spans="1:10" ht="21.95" customHeight="1">
      <c r="A617" s="1"/>
      <c r="B617" s="139"/>
      <c r="C617" s="50" t="s">
        <v>854</v>
      </c>
      <c r="D617" s="50" t="s">
        <v>209</v>
      </c>
      <c r="E617" s="52"/>
      <c r="F617" s="142">
        <v>50</v>
      </c>
      <c r="G617" s="108" t="str">
        <f t="shared" si="39"/>
        <v>-</v>
      </c>
      <c r="H617" s="108" t="str">
        <f t="shared" si="40"/>
        <v>-</v>
      </c>
      <c r="I617" s="108" t="str">
        <f t="shared" si="41"/>
        <v>-</v>
      </c>
      <c r="J617" s="108">
        <f t="shared" si="42"/>
        <v>50</v>
      </c>
    </row>
    <row r="618" spans="1:10" ht="21.95" customHeight="1">
      <c r="A618" s="1"/>
      <c r="B618" s="144"/>
      <c r="C618" s="50" t="s">
        <v>917</v>
      </c>
      <c r="D618" s="50" t="s">
        <v>1299</v>
      </c>
      <c r="E618" s="50" t="s">
        <v>53</v>
      </c>
      <c r="F618" s="143">
        <v>50</v>
      </c>
      <c r="G618" s="108" t="str">
        <f t="shared" si="39"/>
        <v>-</v>
      </c>
      <c r="H618" s="108" t="str">
        <f t="shared" si="40"/>
        <v>-</v>
      </c>
      <c r="I618" s="108" t="str">
        <f t="shared" si="41"/>
        <v>-</v>
      </c>
      <c r="J618" s="108">
        <f t="shared" si="42"/>
        <v>50</v>
      </c>
    </row>
    <row r="619" spans="1:10" ht="21.95" customHeight="1">
      <c r="A619" s="1"/>
      <c r="B619" s="139"/>
      <c r="C619" s="50" t="s">
        <v>771</v>
      </c>
      <c r="D619" s="50" t="s">
        <v>1303</v>
      </c>
      <c r="E619" s="52"/>
      <c r="F619" s="143">
        <v>50</v>
      </c>
      <c r="G619" s="108" t="str">
        <f t="shared" si="39"/>
        <v>-</v>
      </c>
      <c r="H619" s="108" t="str">
        <f t="shared" si="40"/>
        <v>-</v>
      </c>
      <c r="I619" s="108" t="str">
        <f t="shared" si="41"/>
        <v>-</v>
      </c>
      <c r="J619" s="108">
        <f t="shared" si="42"/>
        <v>50</v>
      </c>
    </row>
    <row r="620" spans="1:10" ht="21.95" customHeight="1">
      <c r="A620" s="1"/>
      <c r="B620" s="139"/>
      <c r="C620" s="50" t="s">
        <v>923</v>
      </c>
      <c r="D620" s="50" t="s">
        <v>1306</v>
      </c>
      <c r="E620" s="50" t="s">
        <v>53</v>
      </c>
      <c r="F620" s="142">
        <v>50</v>
      </c>
      <c r="G620" s="108" t="str">
        <f t="shared" si="39"/>
        <v>-</v>
      </c>
      <c r="H620" s="108" t="str">
        <f t="shared" si="40"/>
        <v>-</v>
      </c>
      <c r="I620" s="108" t="str">
        <f t="shared" si="41"/>
        <v>-</v>
      </c>
      <c r="J620" s="108">
        <f t="shared" si="42"/>
        <v>50</v>
      </c>
    </row>
    <row r="621" spans="1:10" ht="21.95" customHeight="1">
      <c r="A621" s="1"/>
      <c r="B621" s="144"/>
      <c r="C621" s="50" t="s">
        <v>926</v>
      </c>
      <c r="D621" s="50" t="s">
        <v>1309</v>
      </c>
      <c r="E621" s="50" t="s">
        <v>53</v>
      </c>
      <c r="F621" s="142">
        <v>50</v>
      </c>
      <c r="G621" s="108" t="str">
        <f t="shared" si="39"/>
        <v>-</v>
      </c>
      <c r="H621" s="108" t="str">
        <f t="shared" si="40"/>
        <v>-</v>
      </c>
      <c r="I621" s="108" t="str">
        <f t="shared" si="41"/>
        <v>-</v>
      </c>
      <c r="J621" s="108">
        <f t="shared" si="42"/>
        <v>50</v>
      </c>
    </row>
    <row r="622" spans="1:10" ht="21.95" customHeight="1">
      <c r="A622" s="1"/>
      <c r="B622" s="139"/>
      <c r="C622" s="50" t="s">
        <v>927</v>
      </c>
      <c r="D622" s="50" t="s">
        <v>1310</v>
      </c>
      <c r="E622" s="52"/>
      <c r="F622" s="142">
        <v>50</v>
      </c>
      <c r="G622" s="108" t="str">
        <f t="shared" si="39"/>
        <v>-</v>
      </c>
      <c r="H622" s="108" t="str">
        <f t="shared" si="40"/>
        <v>-</v>
      </c>
      <c r="I622" s="108" t="str">
        <f t="shared" si="41"/>
        <v>-</v>
      </c>
      <c r="J622" s="108">
        <f t="shared" si="42"/>
        <v>50</v>
      </c>
    </row>
    <row r="623" spans="1:10" ht="21.95" customHeight="1">
      <c r="A623" s="1"/>
      <c r="B623" s="139"/>
      <c r="C623" s="50" t="s">
        <v>935</v>
      </c>
      <c r="D623" s="50" t="s">
        <v>1318</v>
      </c>
      <c r="E623" s="50" t="s">
        <v>24</v>
      </c>
      <c r="F623" s="143">
        <v>50</v>
      </c>
      <c r="G623" s="108" t="str">
        <f t="shared" si="39"/>
        <v>-</v>
      </c>
      <c r="H623" s="108" t="str">
        <f t="shared" si="40"/>
        <v>-</v>
      </c>
      <c r="I623" s="108" t="str">
        <f t="shared" si="41"/>
        <v>-</v>
      </c>
      <c r="J623" s="108">
        <f t="shared" si="42"/>
        <v>50</v>
      </c>
    </row>
    <row r="624" spans="1:10" ht="21.95" customHeight="1">
      <c r="A624" s="1"/>
      <c r="B624" s="144"/>
      <c r="C624" s="50" t="s">
        <v>42</v>
      </c>
      <c r="D624" s="50" t="s">
        <v>215</v>
      </c>
      <c r="E624" s="50" t="s">
        <v>53</v>
      </c>
      <c r="F624" s="143">
        <v>50</v>
      </c>
      <c r="G624" s="108" t="str">
        <f t="shared" si="39"/>
        <v>-</v>
      </c>
      <c r="H624" s="108" t="str">
        <f t="shared" si="40"/>
        <v>-</v>
      </c>
      <c r="I624" s="108" t="str">
        <f t="shared" si="41"/>
        <v>-</v>
      </c>
      <c r="J624" s="108">
        <f t="shared" si="42"/>
        <v>50</v>
      </c>
    </row>
    <row r="625" spans="1:10" ht="21.95" customHeight="1">
      <c r="A625" s="1"/>
      <c r="B625" s="139"/>
      <c r="C625" s="50" t="s">
        <v>859</v>
      </c>
      <c r="D625" s="50" t="s">
        <v>1342</v>
      </c>
      <c r="E625" s="50" t="s">
        <v>53</v>
      </c>
      <c r="F625" s="143">
        <v>50</v>
      </c>
      <c r="G625" s="108" t="str">
        <f t="shared" si="39"/>
        <v>-</v>
      </c>
      <c r="H625" s="108" t="str">
        <f t="shared" si="40"/>
        <v>-</v>
      </c>
      <c r="I625" s="108" t="str">
        <f t="shared" si="41"/>
        <v>-</v>
      </c>
      <c r="J625" s="108">
        <f t="shared" si="42"/>
        <v>50</v>
      </c>
    </row>
    <row r="626" spans="1:10" ht="21.95" customHeight="1">
      <c r="A626" s="1"/>
      <c r="B626" s="139"/>
      <c r="C626" s="50" t="s">
        <v>880</v>
      </c>
      <c r="D626" s="50" t="s">
        <v>1345</v>
      </c>
      <c r="E626" s="50" t="s">
        <v>53</v>
      </c>
      <c r="F626" s="143">
        <v>50</v>
      </c>
      <c r="G626" s="108" t="str">
        <f t="shared" si="39"/>
        <v>-</v>
      </c>
      <c r="H626" s="108" t="str">
        <f t="shared" si="40"/>
        <v>-</v>
      </c>
      <c r="I626" s="108" t="str">
        <f t="shared" si="41"/>
        <v>-</v>
      </c>
      <c r="J626" s="108">
        <f t="shared" si="42"/>
        <v>50</v>
      </c>
    </row>
    <row r="627" spans="1:10" ht="21.95" customHeight="1">
      <c r="A627" s="1"/>
      <c r="B627" s="139"/>
      <c r="C627" s="1" t="s">
        <v>695</v>
      </c>
      <c r="D627" s="50" t="s">
        <v>995</v>
      </c>
      <c r="E627" s="52"/>
      <c r="F627" s="143">
        <v>50</v>
      </c>
      <c r="G627" s="108" t="str">
        <f t="shared" si="39"/>
        <v>-</v>
      </c>
      <c r="H627" s="108" t="str">
        <f t="shared" si="40"/>
        <v>-</v>
      </c>
      <c r="I627" s="108" t="str">
        <f t="shared" si="41"/>
        <v>-</v>
      </c>
      <c r="J627" s="108">
        <f t="shared" si="42"/>
        <v>50</v>
      </c>
    </row>
    <row r="628" spans="1:10" ht="21.95" customHeight="1">
      <c r="A628" s="1"/>
      <c r="B628" s="144"/>
      <c r="C628" s="1" t="s">
        <v>759</v>
      </c>
      <c r="D628" s="50" t="s">
        <v>1068</v>
      </c>
      <c r="E628" s="50" t="s">
        <v>53</v>
      </c>
      <c r="F628" s="108">
        <v>50</v>
      </c>
      <c r="G628" s="108" t="str">
        <f t="shared" si="39"/>
        <v>-</v>
      </c>
      <c r="H628" s="108" t="str">
        <f t="shared" si="40"/>
        <v>-</v>
      </c>
      <c r="I628" s="108" t="str">
        <f t="shared" si="41"/>
        <v>-</v>
      </c>
      <c r="J628" s="108">
        <f t="shared" si="42"/>
        <v>50</v>
      </c>
    </row>
    <row r="629" spans="1:10" ht="21.95" customHeight="1">
      <c r="A629" s="1"/>
      <c r="B629" s="139"/>
      <c r="C629" s="1" t="s">
        <v>787</v>
      </c>
      <c r="D629" s="50" t="s">
        <v>1104</v>
      </c>
      <c r="E629" s="50"/>
      <c r="F629" s="108">
        <v>50</v>
      </c>
      <c r="G629" s="108" t="str">
        <f t="shared" si="39"/>
        <v>-</v>
      </c>
      <c r="H629" s="108" t="str">
        <f t="shared" si="40"/>
        <v>-</v>
      </c>
      <c r="I629" s="108" t="str">
        <f t="shared" si="41"/>
        <v>-</v>
      </c>
      <c r="J629" s="108">
        <f t="shared" si="42"/>
        <v>50</v>
      </c>
    </row>
    <row r="630" spans="1:10" ht="21.95" customHeight="1">
      <c r="A630" s="1"/>
      <c r="B630" s="139"/>
      <c r="C630" s="1" t="s">
        <v>695</v>
      </c>
      <c r="D630" s="50" t="s">
        <v>1116</v>
      </c>
      <c r="E630" s="50"/>
      <c r="F630" s="142">
        <v>50</v>
      </c>
      <c r="G630" s="108" t="str">
        <f t="shared" si="39"/>
        <v>-</v>
      </c>
      <c r="H630" s="108" t="str">
        <f t="shared" si="40"/>
        <v>-</v>
      </c>
      <c r="I630" s="108" t="str">
        <f t="shared" si="41"/>
        <v>-</v>
      </c>
      <c r="J630" s="108">
        <f t="shared" si="42"/>
        <v>50</v>
      </c>
    </row>
    <row r="631" spans="1:10" ht="21.95" customHeight="1">
      <c r="A631" s="1"/>
      <c r="B631" s="144"/>
      <c r="C631" s="1" t="s">
        <v>709</v>
      </c>
      <c r="D631" s="50" t="s">
        <v>1131</v>
      </c>
      <c r="E631" s="50"/>
      <c r="F631" s="142">
        <v>50</v>
      </c>
      <c r="G631" s="108" t="str">
        <f t="shared" si="39"/>
        <v>-</v>
      </c>
      <c r="H631" s="108" t="str">
        <f t="shared" si="40"/>
        <v>-</v>
      </c>
      <c r="I631" s="108" t="str">
        <f t="shared" si="41"/>
        <v>-</v>
      </c>
      <c r="J631" s="108">
        <f t="shared" si="42"/>
        <v>50</v>
      </c>
    </row>
    <row r="632" spans="1:10" ht="21.95" customHeight="1">
      <c r="A632" s="1"/>
      <c r="B632" s="139"/>
      <c r="C632" s="1" t="s">
        <v>837</v>
      </c>
      <c r="D632" s="50" t="s">
        <v>1190</v>
      </c>
      <c r="E632" s="50"/>
      <c r="F632" s="108">
        <v>50</v>
      </c>
      <c r="G632" s="108" t="str">
        <f t="shared" si="39"/>
        <v>-</v>
      </c>
      <c r="H632" s="108" t="str">
        <f t="shared" si="40"/>
        <v>-</v>
      </c>
      <c r="I632" s="108" t="str">
        <f t="shared" si="41"/>
        <v>-</v>
      </c>
      <c r="J632" s="108">
        <f t="shared" si="42"/>
        <v>50</v>
      </c>
    </row>
    <row r="633" spans="1:10" ht="21.95" customHeight="1">
      <c r="A633" s="1"/>
      <c r="B633" s="139"/>
      <c r="C633" s="1" t="s">
        <v>414</v>
      </c>
      <c r="D633" s="50" t="s">
        <v>1212</v>
      </c>
      <c r="E633" s="50" t="s">
        <v>53</v>
      </c>
      <c r="F633" s="108">
        <v>50</v>
      </c>
      <c r="G633" s="108" t="str">
        <f t="shared" si="39"/>
        <v>-</v>
      </c>
      <c r="H633" s="108" t="str">
        <f t="shared" si="40"/>
        <v>-</v>
      </c>
      <c r="I633" s="108" t="str">
        <f t="shared" si="41"/>
        <v>-</v>
      </c>
      <c r="J633" s="108">
        <f t="shared" si="42"/>
        <v>50</v>
      </c>
    </row>
    <row r="634" spans="1:10" ht="21.95" customHeight="1">
      <c r="A634" s="1"/>
      <c r="B634" s="144"/>
      <c r="C634" s="50" t="s">
        <v>847</v>
      </c>
      <c r="D634" s="50" t="s">
        <v>1313</v>
      </c>
      <c r="E634" s="52"/>
      <c r="F634" s="142">
        <v>100</v>
      </c>
      <c r="G634" s="108" t="str">
        <f t="shared" si="39"/>
        <v>-</v>
      </c>
      <c r="H634" s="108" t="str">
        <f t="shared" si="40"/>
        <v>-</v>
      </c>
      <c r="I634" s="108" t="str">
        <f t="shared" si="41"/>
        <v>-</v>
      </c>
      <c r="J634" s="108">
        <f t="shared" si="42"/>
        <v>100</v>
      </c>
    </row>
    <row r="635" spans="1:10" ht="21.95" customHeight="1">
      <c r="A635" s="1"/>
      <c r="B635" s="139"/>
      <c r="C635" s="1" t="s">
        <v>878</v>
      </c>
      <c r="D635" s="50" t="s">
        <v>1251</v>
      </c>
      <c r="E635" s="37"/>
      <c r="F635" s="108">
        <v>100</v>
      </c>
      <c r="G635" s="108" t="str">
        <f t="shared" si="39"/>
        <v>-</v>
      </c>
      <c r="H635" s="108" t="str">
        <f t="shared" si="40"/>
        <v>-</v>
      </c>
      <c r="I635" s="108" t="str">
        <f t="shared" si="41"/>
        <v>-</v>
      </c>
      <c r="J635" s="108">
        <f t="shared" si="42"/>
        <v>100</v>
      </c>
    </row>
    <row r="636" spans="1:10" ht="21.95" customHeight="1">
      <c r="A636" s="1"/>
      <c r="B636" s="144"/>
      <c r="C636" s="53" t="s">
        <v>46</v>
      </c>
      <c r="D636" s="53" t="s">
        <v>47</v>
      </c>
      <c r="E636" s="52"/>
      <c r="F636" s="142">
        <v>100</v>
      </c>
      <c r="G636" s="108" t="str">
        <f t="shared" si="39"/>
        <v>-</v>
      </c>
      <c r="H636" s="108" t="str">
        <f t="shared" si="40"/>
        <v>-</v>
      </c>
      <c r="I636" s="108" t="str">
        <f t="shared" si="41"/>
        <v>-</v>
      </c>
      <c r="J636" s="108">
        <f t="shared" si="42"/>
        <v>100</v>
      </c>
    </row>
    <row r="637" spans="1:10" ht="21.95" customHeight="1">
      <c r="A637" s="1"/>
      <c r="B637" s="139"/>
      <c r="C637" s="53" t="s">
        <v>626</v>
      </c>
      <c r="D637" s="53" t="s">
        <v>627</v>
      </c>
      <c r="E637" s="53" t="s">
        <v>29</v>
      </c>
      <c r="F637" s="108">
        <v>100</v>
      </c>
      <c r="G637" s="108" t="str">
        <f t="shared" si="39"/>
        <v>-</v>
      </c>
      <c r="H637" s="108" t="str">
        <f t="shared" si="40"/>
        <v>-</v>
      </c>
      <c r="I637" s="108" t="str">
        <f t="shared" si="41"/>
        <v>-</v>
      </c>
      <c r="J637" s="108">
        <f t="shared" si="42"/>
        <v>100</v>
      </c>
    </row>
    <row r="638" spans="1:10" ht="21.95" customHeight="1">
      <c r="A638" s="1"/>
      <c r="B638" s="139"/>
      <c r="C638" s="1" t="s">
        <v>317</v>
      </c>
      <c r="D638" s="50" t="s">
        <v>1164</v>
      </c>
      <c r="E638" s="50" t="s">
        <v>53</v>
      </c>
      <c r="F638" s="108">
        <v>100</v>
      </c>
      <c r="G638" s="108" t="str">
        <f t="shared" si="39"/>
        <v>-</v>
      </c>
      <c r="H638" s="108" t="str">
        <f t="shared" si="40"/>
        <v>-</v>
      </c>
      <c r="I638" s="108" t="str">
        <f t="shared" si="41"/>
        <v>-</v>
      </c>
      <c r="J638" s="108">
        <f t="shared" si="42"/>
        <v>100</v>
      </c>
    </row>
    <row r="639" spans="1:10" ht="21.95" customHeight="1">
      <c r="A639" s="1"/>
      <c r="B639" s="144"/>
      <c r="C639" s="1" t="s">
        <v>688</v>
      </c>
      <c r="D639" s="50" t="s">
        <v>987</v>
      </c>
      <c r="E639" s="50"/>
      <c r="F639" s="142">
        <v>100</v>
      </c>
      <c r="G639" s="108" t="str">
        <f t="shared" si="39"/>
        <v>-</v>
      </c>
      <c r="H639" s="108" t="str">
        <f t="shared" si="40"/>
        <v>-</v>
      </c>
      <c r="I639" s="108" t="str">
        <f t="shared" si="41"/>
        <v>-</v>
      </c>
      <c r="J639" s="108">
        <f t="shared" si="42"/>
        <v>100</v>
      </c>
    </row>
    <row r="640" spans="1:10" ht="21.95" customHeight="1">
      <c r="A640" s="1"/>
      <c r="B640" s="139"/>
      <c r="C640" s="1" t="s">
        <v>706</v>
      </c>
      <c r="D640" s="50" t="s">
        <v>1007</v>
      </c>
      <c r="E640" s="50"/>
      <c r="F640" s="143">
        <v>100</v>
      </c>
      <c r="G640" s="108" t="str">
        <f t="shared" si="39"/>
        <v>-</v>
      </c>
      <c r="H640" s="108" t="str">
        <f t="shared" si="40"/>
        <v>-</v>
      </c>
      <c r="I640" s="108" t="str">
        <f t="shared" si="41"/>
        <v>-</v>
      </c>
      <c r="J640" s="108">
        <f t="shared" si="42"/>
        <v>100</v>
      </c>
    </row>
    <row r="641" spans="1:10" ht="21.95" customHeight="1">
      <c r="A641" s="1"/>
      <c r="B641" s="139"/>
      <c r="C641" s="1" t="s">
        <v>711</v>
      </c>
      <c r="D641" s="50" t="s">
        <v>1013</v>
      </c>
      <c r="E641" s="50" t="s">
        <v>53</v>
      </c>
      <c r="F641" s="142">
        <v>100</v>
      </c>
      <c r="G641" s="108" t="str">
        <f t="shared" si="39"/>
        <v>-</v>
      </c>
      <c r="H641" s="108" t="str">
        <f t="shared" si="40"/>
        <v>-</v>
      </c>
      <c r="I641" s="108" t="str">
        <f t="shared" si="41"/>
        <v>-</v>
      </c>
      <c r="J641" s="108">
        <f t="shared" si="42"/>
        <v>100</v>
      </c>
    </row>
    <row r="642" spans="1:10" ht="21.95" customHeight="1">
      <c r="A642" s="1"/>
      <c r="B642" s="144"/>
      <c r="C642" s="1" t="s">
        <v>712</v>
      </c>
      <c r="D642" s="50" t="s">
        <v>1014</v>
      </c>
      <c r="E642" s="50" t="s">
        <v>53</v>
      </c>
      <c r="F642" s="143">
        <v>100</v>
      </c>
      <c r="G642" s="108" t="str">
        <f t="shared" si="39"/>
        <v>-</v>
      </c>
      <c r="H642" s="108" t="str">
        <f t="shared" si="40"/>
        <v>-</v>
      </c>
      <c r="I642" s="108" t="str">
        <f t="shared" si="41"/>
        <v>-</v>
      </c>
      <c r="J642" s="108">
        <f t="shared" si="42"/>
        <v>100</v>
      </c>
    </row>
    <row r="643" spans="1:10" ht="21.95" customHeight="1">
      <c r="A643" s="1"/>
      <c r="B643" s="139"/>
      <c r="C643" s="1" t="s">
        <v>738</v>
      </c>
      <c r="D643" s="50" t="s">
        <v>1041</v>
      </c>
      <c r="E643" s="50"/>
      <c r="F643" s="108">
        <v>100</v>
      </c>
      <c r="G643" s="108" t="str">
        <f t="shared" si="39"/>
        <v>-</v>
      </c>
      <c r="H643" s="108" t="str">
        <f t="shared" si="40"/>
        <v>-</v>
      </c>
      <c r="I643" s="108" t="str">
        <f t="shared" si="41"/>
        <v>-</v>
      </c>
      <c r="J643" s="108">
        <f t="shared" si="42"/>
        <v>100</v>
      </c>
    </row>
    <row r="644" spans="1:10" ht="21.95" customHeight="1">
      <c r="A644" s="1"/>
      <c r="B644" s="139"/>
      <c r="C644" s="1" t="s">
        <v>1484</v>
      </c>
      <c r="D644" s="50" t="s">
        <v>1064</v>
      </c>
      <c r="E644" s="50" t="s">
        <v>24</v>
      </c>
      <c r="F644" s="108">
        <v>100</v>
      </c>
      <c r="G644" s="108" t="str">
        <f t="shared" si="39"/>
        <v>-</v>
      </c>
      <c r="H644" s="108" t="str">
        <f t="shared" si="40"/>
        <v>-</v>
      </c>
      <c r="I644" s="108" t="str">
        <f t="shared" si="41"/>
        <v>-</v>
      </c>
      <c r="J644" s="108">
        <f t="shared" si="42"/>
        <v>100</v>
      </c>
    </row>
    <row r="645" spans="1:10" ht="21.95" customHeight="1">
      <c r="A645" s="1"/>
      <c r="B645" s="144"/>
      <c r="C645" s="1" t="s">
        <v>688</v>
      </c>
      <c r="D645" s="50" t="s">
        <v>1079</v>
      </c>
      <c r="E645" s="37"/>
      <c r="F645" s="142">
        <v>100</v>
      </c>
      <c r="G645" s="108" t="str">
        <f t="shared" si="39"/>
        <v>-</v>
      </c>
      <c r="H645" s="108" t="str">
        <f t="shared" si="40"/>
        <v>-</v>
      </c>
      <c r="I645" s="108" t="str">
        <f t="shared" si="41"/>
        <v>-</v>
      </c>
      <c r="J645" s="108">
        <f t="shared" si="42"/>
        <v>100</v>
      </c>
    </row>
    <row r="646" spans="1:10" ht="21.95" customHeight="1">
      <c r="A646" s="1"/>
      <c r="B646" s="139"/>
      <c r="C646" s="1" t="s">
        <v>738</v>
      </c>
      <c r="D646" s="50" t="s">
        <v>1135</v>
      </c>
      <c r="E646" s="52"/>
      <c r="F646" s="143">
        <v>100</v>
      </c>
      <c r="G646" s="108" t="str">
        <f t="shared" ref="G646:G661" si="43">IF(F646&lt;H$1,F646,IF(F646&gt;=H$1,"-"))</f>
        <v>-</v>
      </c>
      <c r="H646" s="108" t="str">
        <f t="shared" si="40"/>
        <v>-</v>
      </c>
      <c r="I646" s="108" t="str">
        <f t="shared" si="41"/>
        <v>-</v>
      </c>
      <c r="J646" s="108">
        <f t="shared" si="42"/>
        <v>100</v>
      </c>
    </row>
    <row r="647" spans="1:10" ht="21.95" customHeight="1">
      <c r="A647" s="1"/>
      <c r="B647" s="139"/>
      <c r="C647" s="1" t="s">
        <v>738</v>
      </c>
      <c r="D647" s="50" t="s">
        <v>1214</v>
      </c>
      <c r="E647" s="50"/>
      <c r="F647" s="143">
        <v>100</v>
      </c>
      <c r="G647" s="108" t="str">
        <f t="shared" si="43"/>
        <v>-</v>
      </c>
      <c r="H647" s="108" t="str">
        <f t="shared" si="40"/>
        <v>-</v>
      </c>
      <c r="I647" s="108" t="str">
        <f t="shared" si="41"/>
        <v>-</v>
      </c>
      <c r="J647" s="108">
        <f t="shared" si="42"/>
        <v>100</v>
      </c>
    </row>
    <row r="648" spans="1:10" ht="21.95" customHeight="1">
      <c r="A648" s="1"/>
      <c r="B648" s="144"/>
      <c r="C648" s="1" t="s">
        <v>760</v>
      </c>
      <c r="D648" s="50" t="s">
        <v>1228</v>
      </c>
      <c r="E648" s="37"/>
      <c r="F648" s="142">
        <v>100</v>
      </c>
      <c r="G648" s="108" t="str">
        <f t="shared" si="43"/>
        <v>-</v>
      </c>
      <c r="H648" s="108" t="str">
        <f t="shared" si="40"/>
        <v>-</v>
      </c>
      <c r="I648" s="108" t="str">
        <f t="shared" si="41"/>
        <v>-</v>
      </c>
      <c r="J648" s="108">
        <f t="shared" si="42"/>
        <v>100</v>
      </c>
    </row>
    <row r="649" spans="1:10" ht="21.95" customHeight="1">
      <c r="A649" s="1"/>
      <c r="B649" s="139"/>
      <c r="C649" s="50" t="s">
        <v>911</v>
      </c>
      <c r="D649" s="50" t="s">
        <v>1292</v>
      </c>
      <c r="E649" s="52"/>
      <c r="F649" s="142">
        <v>100</v>
      </c>
      <c r="G649" s="108" t="str">
        <f t="shared" si="43"/>
        <v>-</v>
      </c>
      <c r="H649" s="108" t="str">
        <f t="shared" si="40"/>
        <v>-</v>
      </c>
      <c r="I649" s="108" t="str">
        <f t="shared" si="41"/>
        <v>-</v>
      </c>
      <c r="J649" s="108">
        <f t="shared" si="42"/>
        <v>100</v>
      </c>
    </row>
    <row r="650" spans="1:10" ht="21.95" customHeight="1">
      <c r="A650" s="1"/>
      <c r="B650" s="139"/>
      <c r="C650" s="53" t="s">
        <v>466</v>
      </c>
      <c r="D650" s="53" t="s">
        <v>467</v>
      </c>
      <c r="E650" s="53"/>
      <c r="F650" s="108">
        <v>100</v>
      </c>
      <c r="G650" s="108" t="str">
        <f t="shared" si="43"/>
        <v>-</v>
      </c>
      <c r="H650" s="108" t="str">
        <f t="shared" si="40"/>
        <v>-</v>
      </c>
      <c r="I650" s="108" t="str">
        <f t="shared" si="41"/>
        <v>-</v>
      </c>
      <c r="J650" s="108">
        <f t="shared" si="42"/>
        <v>100</v>
      </c>
    </row>
    <row r="651" spans="1:10" ht="21.95" customHeight="1">
      <c r="A651" s="1"/>
      <c r="B651" s="144"/>
      <c r="C651" s="53" t="s">
        <v>507</v>
      </c>
      <c r="D651" s="53" t="s">
        <v>508</v>
      </c>
      <c r="E651" s="53"/>
      <c r="F651" s="108">
        <v>100</v>
      </c>
      <c r="G651" s="108" t="str">
        <f t="shared" si="43"/>
        <v>-</v>
      </c>
      <c r="H651" s="108" t="str">
        <f t="shared" si="40"/>
        <v>-</v>
      </c>
      <c r="I651" s="108" t="str">
        <f t="shared" si="41"/>
        <v>-</v>
      </c>
      <c r="J651" s="108">
        <f t="shared" si="42"/>
        <v>100</v>
      </c>
    </row>
    <row r="652" spans="1:10" ht="21.95" customHeight="1">
      <c r="A652" s="1"/>
      <c r="B652" s="139"/>
      <c r="C652" s="53" t="s">
        <v>48</v>
      </c>
      <c r="D652" s="53" t="s">
        <v>518</v>
      </c>
      <c r="E652" s="53" t="s">
        <v>29</v>
      </c>
      <c r="F652" s="108">
        <v>100</v>
      </c>
      <c r="G652" s="108" t="str">
        <f t="shared" si="43"/>
        <v>-</v>
      </c>
      <c r="H652" s="108" t="str">
        <f t="shared" si="40"/>
        <v>-</v>
      </c>
      <c r="I652" s="108" t="str">
        <f t="shared" si="41"/>
        <v>-</v>
      </c>
      <c r="J652" s="108">
        <f t="shared" si="42"/>
        <v>100</v>
      </c>
    </row>
    <row r="653" spans="1:10" ht="21.95" customHeight="1">
      <c r="A653" s="1"/>
      <c r="B653" s="139"/>
      <c r="C653" s="53" t="s">
        <v>346</v>
      </c>
      <c r="D653" s="53" t="s">
        <v>603</v>
      </c>
      <c r="E653" s="53" t="s">
        <v>29</v>
      </c>
      <c r="F653" s="108">
        <v>100</v>
      </c>
      <c r="G653" s="108" t="str">
        <f t="shared" si="43"/>
        <v>-</v>
      </c>
      <c r="H653" s="108" t="str">
        <f t="shared" si="40"/>
        <v>-</v>
      </c>
      <c r="I653" s="108" t="str">
        <f t="shared" si="41"/>
        <v>-</v>
      </c>
      <c r="J653" s="108">
        <f t="shared" si="42"/>
        <v>100</v>
      </c>
    </row>
    <row r="654" spans="1:10" ht="21.95" customHeight="1">
      <c r="A654" s="1"/>
      <c r="B654" s="144"/>
      <c r="C654" s="53" t="s">
        <v>621</v>
      </c>
      <c r="D654" s="53" t="s">
        <v>622</v>
      </c>
      <c r="E654" s="53" t="s">
        <v>29</v>
      </c>
      <c r="F654" s="108">
        <v>100</v>
      </c>
      <c r="G654" s="108" t="str">
        <f t="shared" si="43"/>
        <v>-</v>
      </c>
      <c r="H654" s="108" t="str">
        <f t="shared" si="40"/>
        <v>-</v>
      </c>
      <c r="I654" s="108" t="str">
        <f t="shared" si="41"/>
        <v>-</v>
      </c>
      <c r="J654" s="108">
        <f t="shared" si="42"/>
        <v>100</v>
      </c>
    </row>
    <row r="655" spans="1:10" ht="21.95" customHeight="1">
      <c r="A655" s="1"/>
      <c r="B655" s="139"/>
      <c r="C655" s="53" t="s">
        <v>657</v>
      </c>
      <c r="D655" s="53" t="s">
        <v>658</v>
      </c>
      <c r="E655" s="53" t="s">
        <v>29</v>
      </c>
      <c r="F655" s="108">
        <v>100</v>
      </c>
      <c r="G655" s="108" t="str">
        <f t="shared" si="43"/>
        <v>-</v>
      </c>
      <c r="H655" s="108" t="str">
        <f t="shared" si="40"/>
        <v>-</v>
      </c>
      <c r="I655" s="108" t="str">
        <f t="shared" si="41"/>
        <v>-</v>
      </c>
      <c r="J655" s="108">
        <f t="shared" si="42"/>
        <v>100</v>
      </c>
    </row>
    <row r="656" spans="1:10" ht="21.95" customHeight="1">
      <c r="A656" s="1"/>
      <c r="B656" s="139"/>
      <c r="C656" s="53" t="s">
        <v>38</v>
      </c>
      <c r="D656" s="53" t="s">
        <v>39</v>
      </c>
      <c r="E656" s="52"/>
      <c r="F656" s="142">
        <v>100</v>
      </c>
      <c r="G656" s="108" t="str">
        <f t="shared" si="43"/>
        <v>-</v>
      </c>
      <c r="H656" s="108" t="str">
        <f t="shared" ref="H656:H661" si="44">IF(F656&lt;H$1,"-",IF(F656&lt;I$1,F656,IF(F656&gt;=I$1,"-")))</f>
        <v>-</v>
      </c>
      <c r="I656" s="108" t="str">
        <f t="shared" ref="I656:I661" si="45">IF(F656&lt;I$1,"-",IF(F656&gt;=J$1,"-",IF(F656&gt;=I$1,F656)))</f>
        <v>-</v>
      </c>
      <c r="J656" s="108">
        <f t="shared" ref="J656:J661" si="46">IF(F656&gt;=J$1,F656,IF(F656&lt;J$1,"-"))</f>
        <v>100</v>
      </c>
    </row>
    <row r="657" spans="1:10" ht="21.95" customHeight="1">
      <c r="A657" s="1"/>
      <c r="B657" s="144"/>
      <c r="C657" s="53" t="s">
        <v>295</v>
      </c>
      <c r="D657" s="53" t="s">
        <v>296</v>
      </c>
      <c r="E657" s="52" t="s">
        <v>29</v>
      </c>
      <c r="F657" s="142">
        <v>100</v>
      </c>
      <c r="G657" s="108" t="str">
        <f t="shared" si="43"/>
        <v>-</v>
      </c>
      <c r="H657" s="108" t="str">
        <f t="shared" si="44"/>
        <v>-</v>
      </c>
      <c r="I657" s="108" t="str">
        <f t="shared" si="45"/>
        <v>-</v>
      </c>
      <c r="J657" s="108">
        <f t="shared" si="46"/>
        <v>100</v>
      </c>
    </row>
    <row r="658" spans="1:10" ht="21.95" customHeight="1">
      <c r="A658" s="1"/>
      <c r="B658" s="139"/>
      <c r="C658" s="53" t="s">
        <v>344</v>
      </c>
      <c r="D658" s="53" t="s">
        <v>345</v>
      </c>
      <c r="E658" s="52"/>
      <c r="F658" s="108">
        <v>100</v>
      </c>
      <c r="G658" s="108" t="str">
        <f t="shared" si="43"/>
        <v>-</v>
      </c>
      <c r="H658" s="108" t="str">
        <f t="shared" si="44"/>
        <v>-</v>
      </c>
      <c r="I658" s="108" t="str">
        <f t="shared" si="45"/>
        <v>-</v>
      </c>
      <c r="J658" s="108">
        <f t="shared" si="46"/>
        <v>100</v>
      </c>
    </row>
    <row r="659" spans="1:10" ht="21.95" customHeight="1">
      <c r="A659" s="1"/>
      <c r="B659" s="139"/>
      <c r="C659" s="53" t="s">
        <v>346</v>
      </c>
      <c r="D659" s="53" t="s">
        <v>347</v>
      </c>
      <c r="E659" s="52" t="s">
        <v>29</v>
      </c>
      <c r="F659" s="108">
        <v>100</v>
      </c>
      <c r="G659" s="108" t="str">
        <f t="shared" si="43"/>
        <v>-</v>
      </c>
      <c r="H659" s="108" t="str">
        <f t="shared" si="44"/>
        <v>-</v>
      </c>
      <c r="I659" s="108" t="str">
        <f t="shared" si="45"/>
        <v>-</v>
      </c>
      <c r="J659" s="108">
        <f t="shared" si="46"/>
        <v>100</v>
      </c>
    </row>
    <row r="660" spans="1:10" ht="21.95" customHeight="1">
      <c r="A660" s="1"/>
      <c r="B660" s="144"/>
      <c r="C660" s="53" t="s">
        <v>364</v>
      </c>
      <c r="D660" s="53" t="s">
        <v>365</v>
      </c>
      <c r="E660" s="52" t="s">
        <v>29</v>
      </c>
      <c r="F660" s="142">
        <v>100</v>
      </c>
      <c r="G660" s="108" t="str">
        <f t="shared" si="43"/>
        <v>-</v>
      </c>
      <c r="H660" s="108" t="str">
        <f t="shared" si="44"/>
        <v>-</v>
      </c>
      <c r="I660" s="108" t="str">
        <f t="shared" si="45"/>
        <v>-</v>
      </c>
      <c r="J660" s="108">
        <f t="shared" si="46"/>
        <v>100</v>
      </c>
    </row>
    <row r="661" spans="1:10" ht="21.95" customHeight="1">
      <c r="A661" s="1"/>
      <c r="B661" s="139"/>
      <c r="C661" s="1" t="s">
        <v>680</v>
      </c>
      <c r="D661" s="50" t="s">
        <v>980</v>
      </c>
      <c r="E661" s="50" t="s">
        <v>53</v>
      </c>
      <c r="F661" s="142">
        <v>200</v>
      </c>
      <c r="G661" s="108" t="str">
        <f t="shared" si="43"/>
        <v>-</v>
      </c>
      <c r="H661" s="108" t="str">
        <f t="shared" si="44"/>
        <v>-</v>
      </c>
      <c r="I661" s="108" t="str">
        <f t="shared" si="45"/>
        <v>-</v>
      </c>
      <c r="J661" s="108">
        <f t="shared" si="46"/>
        <v>200</v>
      </c>
    </row>
  </sheetData>
  <sortState ref="A5:M661">
    <sortCondition ref="F5:F661"/>
  </sortState>
  <pageMargins left="0.7" right="0.7" top="0.75" bottom="0.75" header="0.3" footer="0.3"/>
  <pageSetup scale="75" fitToHeight="1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659"/>
  <sheetViews>
    <sheetView workbookViewId="0">
      <selection activeCell="D407" sqref="D407"/>
    </sheetView>
  </sheetViews>
  <sheetFormatPr defaultColWidth="9.140625" defaultRowHeight="12.75"/>
  <cols>
    <col min="1" max="1" width="4.42578125" style="5" customWidth="1"/>
    <col min="2" max="2" width="6.42578125" style="150" customWidth="1"/>
    <col min="3" max="3" width="31" style="5" customWidth="1"/>
    <col min="4" max="4" width="34.42578125" style="5" customWidth="1"/>
    <col min="5" max="5" width="6.42578125" style="5" customWidth="1"/>
    <col min="6" max="6" width="6.5703125" style="5" hidden="1" customWidth="1"/>
    <col min="7" max="7" width="8.140625" style="5" hidden="1" customWidth="1"/>
    <col min="8" max="8" width="9.140625" style="14" customWidth="1"/>
    <col min="9" max="12" width="9.140625" style="177" customWidth="1"/>
    <col min="13" max="13" width="10.140625" style="5" bestFit="1" customWidth="1"/>
    <col min="14" max="16384" width="9.140625" style="5"/>
  </cols>
  <sheetData>
    <row r="1" spans="1:13" ht="21.95" customHeight="1">
      <c r="B1" s="139"/>
      <c r="C1" s="3" t="s">
        <v>30</v>
      </c>
      <c r="D1" s="140"/>
      <c r="E1" s="140"/>
      <c r="F1" s="140"/>
      <c r="G1" s="140"/>
      <c r="H1" s="61">
        <v>0.7</v>
      </c>
      <c r="I1" s="172">
        <f>MIN(H3:H684)</f>
        <v>16.861999999999998</v>
      </c>
      <c r="J1" s="172">
        <f>+I1+H1</f>
        <v>17.561999999999998</v>
      </c>
      <c r="K1" s="172">
        <f>+J1+H1</f>
        <v>18.261999999999997</v>
      </c>
      <c r="L1" s="172">
        <f>K1+H1</f>
        <v>18.961999999999996</v>
      </c>
    </row>
    <row r="2" spans="1:13" ht="31.35" customHeight="1">
      <c r="A2" s="1"/>
      <c r="B2" s="139"/>
      <c r="C2" s="3" t="s">
        <v>0</v>
      </c>
      <c r="D2" s="3" t="s">
        <v>1</v>
      </c>
      <c r="E2" s="3" t="s">
        <v>29</v>
      </c>
      <c r="F2" s="164" t="s">
        <v>34</v>
      </c>
      <c r="G2" s="164" t="s">
        <v>35</v>
      </c>
      <c r="H2" s="61" t="s">
        <v>19</v>
      </c>
      <c r="I2" s="173" t="s">
        <v>13</v>
      </c>
      <c r="J2" s="173" t="s">
        <v>14</v>
      </c>
      <c r="K2" s="173" t="s">
        <v>15</v>
      </c>
      <c r="L2" s="173" t="s">
        <v>16</v>
      </c>
    </row>
    <row r="3" spans="1:13" ht="21.95" customHeight="1">
      <c r="A3" s="152" t="s">
        <v>13</v>
      </c>
      <c r="B3" s="153">
        <v>1</v>
      </c>
      <c r="C3" s="156" t="s">
        <v>462</v>
      </c>
      <c r="D3" s="156" t="s">
        <v>673</v>
      </c>
      <c r="E3" s="156" t="s">
        <v>29</v>
      </c>
      <c r="F3" s="157"/>
      <c r="G3" s="157"/>
      <c r="H3" s="168">
        <v>16.861999999999998</v>
      </c>
      <c r="I3" s="174">
        <f t="shared" ref="I3:I66" si="0">IF($H3&lt;J$1,$H3,0)</f>
        <v>16.861999999999998</v>
      </c>
      <c r="J3" s="175">
        <f t="shared" ref="J3:J66" si="1">IF(I3=0,IF($H3&lt;K$1,$H3,0),0)</f>
        <v>0</v>
      </c>
      <c r="K3" s="175">
        <f t="shared" ref="K3:K66" si="2">IF(I3=0,IF(J3=0,IF($H3&lt;L$1,$H3,0),0),0)</f>
        <v>0</v>
      </c>
      <c r="L3" s="175">
        <f t="shared" ref="L3:L66" si="3">IF(H3&gt;L$1,H3,0)</f>
        <v>0</v>
      </c>
      <c r="M3" s="87">
        <v>2335.0700000000002</v>
      </c>
    </row>
    <row r="4" spans="1:13" ht="21.95" customHeight="1">
      <c r="A4" s="152" t="s">
        <v>13</v>
      </c>
      <c r="B4" s="153">
        <v>2</v>
      </c>
      <c r="C4" s="152" t="s">
        <v>725</v>
      </c>
      <c r="D4" s="154" t="s">
        <v>1028</v>
      </c>
      <c r="E4" s="154" t="s">
        <v>53</v>
      </c>
      <c r="F4" s="154"/>
      <c r="G4" s="154"/>
      <c r="H4" s="169">
        <v>16.971</v>
      </c>
      <c r="I4" s="174">
        <f t="shared" si="0"/>
        <v>16.971</v>
      </c>
      <c r="J4" s="175">
        <f t="shared" si="1"/>
        <v>0</v>
      </c>
      <c r="K4" s="175">
        <f t="shared" si="2"/>
        <v>0</v>
      </c>
      <c r="L4" s="175">
        <f t="shared" si="3"/>
        <v>0</v>
      </c>
      <c r="M4" s="87">
        <v>2030.5</v>
      </c>
    </row>
    <row r="5" spans="1:13" ht="21.95" customHeight="1">
      <c r="A5" s="152" t="s">
        <v>13</v>
      </c>
      <c r="B5" s="153">
        <v>3</v>
      </c>
      <c r="C5" s="156" t="s">
        <v>379</v>
      </c>
      <c r="D5" s="156" t="s">
        <v>478</v>
      </c>
      <c r="E5" s="156" t="s">
        <v>29</v>
      </c>
      <c r="F5" s="157"/>
      <c r="G5" s="157"/>
      <c r="H5" s="168">
        <v>17.052</v>
      </c>
      <c r="I5" s="174">
        <f t="shared" si="0"/>
        <v>17.052</v>
      </c>
      <c r="J5" s="175">
        <f t="shared" si="1"/>
        <v>0</v>
      </c>
      <c r="K5" s="175">
        <f t="shared" si="2"/>
        <v>0</v>
      </c>
      <c r="L5" s="175">
        <f t="shared" si="3"/>
        <v>0</v>
      </c>
      <c r="M5" s="87">
        <v>1725.92</v>
      </c>
    </row>
    <row r="6" spans="1:13" ht="21.95" customHeight="1">
      <c r="A6" s="152" t="s">
        <v>13</v>
      </c>
      <c r="B6" s="153">
        <v>4</v>
      </c>
      <c r="C6" s="156" t="s">
        <v>496</v>
      </c>
      <c r="D6" s="156" t="s">
        <v>625</v>
      </c>
      <c r="E6" s="156" t="s">
        <v>29</v>
      </c>
      <c r="F6" s="157"/>
      <c r="G6" s="157"/>
      <c r="H6" s="168">
        <v>17.105</v>
      </c>
      <c r="I6" s="174">
        <f t="shared" si="0"/>
        <v>17.105</v>
      </c>
      <c r="J6" s="175">
        <f t="shared" si="1"/>
        <v>0</v>
      </c>
      <c r="K6" s="175">
        <f t="shared" si="2"/>
        <v>0</v>
      </c>
      <c r="L6" s="175">
        <f t="shared" si="3"/>
        <v>0</v>
      </c>
      <c r="M6" s="87">
        <v>1421.35</v>
      </c>
    </row>
    <row r="7" spans="1:13" ht="21.95" customHeight="1">
      <c r="A7" s="152" t="s">
        <v>13</v>
      </c>
      <c r="B7" s="153">
        <v>5</v>
      </c>
      <c r="C7" s="156" t="s">
        <v>606</v>
      </c>
      <c r="D7" s="156" t="s">
        <v>607</v>
      </c>
      <c r="E7" s="156" t="s">
        <v>29</v>
      </c>
      <c r="F7" s="157"/>
      <c r="G7" s="157"/>
      <c r="H7" s="168">
        <v>17.111000000000001</v>
      </c>
      <c r="I7" s="174">
        <f t="shared" si="0"/>
        <v>17.111000000000001</v>
      </c>
      <c r="J7" s="175">
        <f t="shared" si="1"/>
        <v>0</v>
      </c>
      <c r="K7" s="175">
        <f t="shared" si="2"/>
        <v>0</v>
      </c>
      <c r="L7" s="175">
        <f t="shared" si="3"/>
        <v>0</v>
      </c>
      <c r="M7" s="87">
        <v>1116.77</v>
      </c>
    </row>
    <row r="8" spans="1:13" ht="21.95" customHeight="1">
      <c r="A8" s="152" t="s">
        <v>13</v>
      </c>
      <c r="B8" s="153">
        <v>6</v>
      </c>
      <c r="C8" s="152" t="s">
        <v>853</v>
      </c>
      <c r="D8" s="154" t="s">
        <v>1215</v>
      </c>
      <c r="E8" s="154" t="s">
        <v>29</v>
      </c>
      <c r="F8" s="154"/>
      <c r="G8" s="154"/>
      <c r="H8" s="170">
        <v>17.128</v>
      </c>
      <c r="I8" s="174">
        <f t="shared" si="0"/>
        <v>17.128</v>
      </c>
      <c r="J8" s="175">
        <f t="shared" si="1"/>
        <v>0</v>
      </c>
      <c r="K8" s="175">
        <f t="shared" si="2"/>
        <v>0</v>
      </c>
      <c r="L8" s="175">
        <f t="shared" si="3"/>
        <v>0</v>
      </c>
      <c r="M8" s="87">
        <v>812.2</v>
      </c>
    </row>
    <row r="9" spans="1:13" ht="21.95" customHeight="1">
      <c r="A9" s="152" t="s">
        <v>13</v>
      </c>
      <c r="B9" s="153">
        <v>7</v>
      </c>
      <c r="C9" s="156" t="s">
        <v>299</v>
      </c>
      <c r="D9" s="156" t="s">
        <v>300</v>
      </c>
      <c r="E9" s="157"/>
      <c r="F9" s="154"/>
      <c r="G9" s="154"/>
      <c r="H9" s="169">
        <v>17.134</v>
      </c>
      <c r="I9" s="174">
        <f t="shared" si="0"/>
        <v>17.134</v>
      </c>
      <c r="J9" s="175">
        <f t="shared" si="1"/>
        <v>0</v>
      </c>
      <c r="K9" s="175">
        <f t="shared" si="2"/>
        <v>0</v>
      </c>
      <c r="L9" s="175">
        <f t="shared" si="3"/>
        <v>0</v>
      </c>
      <c r="M9" s="87">
        <v>507.62</v>
      </c>
    </row>
    <row r="10" spans="1:13" ht="21.95" customHeight="1">
      <c r="A10" s="152" t="s">
        <v>13</v>
      </c>
      <c r="B10" s="153">
        <v>8</v>
      </c>
      <c r="C10" s="156" t="s">
        <v>239</v>
      </c>
      <c r="D10" s="156" t="s">
        <v>413</v>
      </c>
      <c r="E10" s="157" t="s">
        <v>29</v>
      </c>
      <c r="F10" s="152"/>
      <c r="G10" s="152"/>
      <c r="H10" s="169">
        <v>17.158999999999999</v>
      </c>
      <c r="I10" s="174">
        <f t="shared" si="0"/>
        <v>17.158999999999999</v>
      </c>
      <c r="J10" s="175">
        <f t="shared" si="1"/>
        <v>0</v>
      </c>
      <c r="K10" s="175">
        <f t="shared" si="2"/>
        <v>0</v>
      </c>
      <c r="L10" s="175">
        <f t="shared" si="3"/>
        <v>0</v>
      </c>
      <c r="M10" s="87">
        <v>203.05</v>
      </c>
    </row>
    <row r="11" spans="1:13" ht="21.95" customHeight="1">
      <c r="A11" s="1" t="s">
        <v>13</v>
      </c>
      <c r="B11" s="139"/>
      <c r="C11" s="1" t="s">
        <v>739</v>
      </c>
      <c r="D11" s="50" t="s">
        <v>1042</v>
      </c>
      <c r="E11" s="50" t="s">
        <v>53</v>
      </c>
      <c r="F11" s="50"/>
      <c r="G11" s="1" t="s">
        <v>53</v>
      </c>
      <c r="H11" s="165">
        <v>17.163</v>
      </c>
      <c r="I11" s="176">
        <f t="shared" si="0"/>
        <v>17.163</v>
      </c>
      <c r="J11" s="172">
        <f t="shared" si="1"/>
        <v>0</v>
      </c>
      <c r="K11" s="172">
        <f t="shared" si="2"/>
        <v>0</v>
      </c>
      <c r="L11" s="172">
        <f t="shared" si="3"/>
        <v>0</v>
      </c>
    </row>
    <row r="12" spans="1:13" ht="21.95" customHeight="1">
      <c r="A12" s="1" t="s">
        <v>13</v>
      </c>
      <c r="B12" s="139"/>
      <c r="C12" s="1" t="s">
        <v>819</v>
      </c>
      <c r="D12" s="50" t="s">
        <v>1158</v>
      </c>
      <c r="E12" s="50" t="s">
        <v>53</v>
      </c>
      <c r="F12" s="50"/>
      <c r="G12" s="50"/>
      <c r="H12" s="2">
        <v>17.196999999999999</v>
      </c>
      <c r="I12" s="176">
        <f t="shared" si="0"/>
        <v>17.196999999999999</v>
      </c>
      <c r="J12" s="172">
        <f t="shared" si="1"/>
        <v>0</v>
      </c>
      <c r="K12" s="172">
        <f t="shared" si="2"/>
        <v>0</v>
      </c>
      <c r="L12" s="172">
        <f t="shared" si="3"/>
        <v>0</v>
      </c>
    </row>
    <row r="13" spans="1:13" ht="21.95" customHeight="1">
      <c r="A13" s="1" t="s">
        <v>13</v>
      </c>
      <c r="B13" s="139"/>
      <c r="C13" s="1" t="s">
        <v>846</v>
      </c>
      <c r="D13" s="50" t="s">
        <v>1202</v>
      </c>
      <c r="E13" s="37"/>
      <c r="F13" s="37"/>
      <c r="G13" s="37"/>
      <c r="H13" s="165">
        <v>17.207999999999998</v>
      </c>
      <c r="I13" s="176">
        <f t="shared" si="0"/>
        <v>17.207999999999998</v>
      </c>
      <c r="J13" s="172">
        <f t="shared" si="1"/>
        <v>0</v>
      </c>
      <c r="K13" s="172">
        <f t="shared" si="2"/>
        <v>0</v>
      </c>
      <c r="L13" s="172">
        <f t="shared" si="3"/>
        <v>0</v>
      </c>
    </row>
    <row r="14" spans="1:13" ht="21.95" customHeight="1">
      <c r="A14" s="1" t="s">
        <v>13</v>
      </c>
      <c r="B14" s="139"/>
      <c r="C14" s="1" t="s">
        <v>756</v>
      </c>
      <c r="D14" s="50" t="s">
        <v>1204</v>
      </c>
      <c r="E14" s="50" t="s">
        <v>53</v>
      </c>
      <c r="F14" s="50"/>
      <c r="G14" s="50"/>
      <c r="H14" s="166">
        <v>17.222000000000001</v>
      </c>
      <c r="I14" s="176">
        <f t="shared" si="0"/>
        <v>17.222000000000001</v>
      </c>
      <c r="J14" s="172">
        <f t="shared" si="1"/>
        <v>0</v>
      </c>
      <c r="K14" s="172">
        <f t="shared" si="2"/>
        <v>0</v>
      </c>
      <c r="L14" s="172">
        <f t="shared" si="3"/>
        <v>0</v>
      </c>
    </row>
    <row r="15" spans="1:13" ht="21.95" customHeight="1">
      <c r="A15" s="1" t="s">
        <v>13</v>
      </c>
      <c r="B15" s="139"/>
      <c r="C15" s="53" t="s">
        <v>270</v>
      </c>
      <c r="D15" s="53" t="s">
        <v>271</v>
      </c>
      <c r="E15" s="52"/>
      <c r="F15" s="52"/>
      <c r="G15" s="52"/>
      <c r="H15" s="165">
        <v>17.225000000000001</v>
      </c>
      <c r="I15" s="176">
        <f t="shared" si="0"/>
        <v>17.225000000000001</v>
      </c>
      <c r="J15" s="172">
        <f t="shared" si="1"/>
        <v>0</v>
      </c>
      <c r="K15" s="172">
        <f t="shared" si="2"/>
        <v>0</v>
      </c>
      <c r="L15" s="172">
        <f t="shared" si="3"/>
        <v>0</v>
      </c>
    </row>
    <row r="16" spans="1:13" ht="21.95" customHeight="1">
      <c r="A16" s="1" t="s">
        <v>13</v>
      </c>
      <c r="B16" s="139"/>
      <c r="C16" s="53" t="s">
        <v>234</v>
      </c>
      <c r="D16" s="53" t="s">
        <v>235</v>
      </c>
      <c r="E16" s="52" t="s">
        <v>29</v>
      </c>
      <c r="F16" s="52"/>
      <c r="G16" s="52"/>
      <c r="H16" s="165">
        <v>17.234999999999999</v>
      </c>
      <c r="I16" s="176">
        <f t="shared" si="0"/>
        <v>17.234999999999999</v>
      </c>
      <c r="J16" s="172">
        <f t="shared" si="1"/>
        <v>0</v>
      </c>
      <c r="K16" s="172">
        <f t="shared" si="2"/>
        <v>0</v>
      </c>
      <c r="L16" s="172">
        <f t="shared" si="3"/>
        <v>0</v>
      </c>
    </row>
    <row r="17" spans="1:15" s="141" customFormat="1" ht="21.95" customHeight="1">
      <c r="A17" s="1" t="s">
        <v>13</v>
      </c>
      <c r="B17" s="139"/>
      <c r="C17" s="1" t="s">
        <v>889</v>
      </c>
      <c r="D17" s="50" t="s">
        <v>1264</v>
      </c>
      <c r="E17" s="50"/>
      <c r="F17" s="50"/>
      <c r="G17" s="50"/>
      <c r="H17" s="2">
        <v>17.236999999999998</v>
      </c>
      <c r="I17" s="176">
        <f t="shared" si="0"/>
        <v>17.236999999999998</v>
      </c>
      <c r="J17" s="172">
        <f t="shared" si="1"/>
        <v>0</v>
      </c>
      <c r="K17" s="172">
        <f t="shared" si="2"/>
        <v>0</v>
      </c>
      <c r="L17" s="172">
        <f t="shared" si="3"/>
        <v>0</v>
      </c>
      <c r="M17" s="5"/>
      <c r="N17" s="5"/>
      <c r="O17" s="5"/>
    </row>
    <row r="18" spans="1:15" s="141" customFormat="1" ht="21.95" customHeight="1">
      <c r="A18" s="1" t="s">
        <v>13</v>
      </c>
      <c r="B18" s="139"/>
      <c r="C18" s="53" t="s">
        <v>515</v>
      </c>
      <c r="D18" s="53" t="s">
        <v>516</v>
      </c>
      <c r="E18" s="53" t="s">
        <v>29</v>
      </c>
      <c r="F18" s="52"/>
      <c r="G18" s="52"/>
      <c r="H18" s="2">
        <v>17.254999999999999</v>
      </c>
      <c r="I18" s="176">
        <f t="shared" si="0"/>
        <v>17.254999999999999</v>
      </c>
      <c r="J18" s="172">
        <f t="shared" si="1"/>
        <v>0</v>
      </c>
      <c r="K18" s="172">
        <f t="shared" si="2"/>
        <v>0</v>
      </c>
      <c r="L18" s="172">
        <f t="shared" si="3"/>
        <v>0</v>
      </c>
      <c r="M18" s="5"/>
      <c r="N18" s="5"/>
      <c r="O18" s="5"/>
    </row>
    <row r="19" spans="1:15" s="141" customFormat="1" ht="21.95" customHeight="1">
      <c r="A19" s="1" t="s">
        <v>13</v>
      </c>
      <c r="B19" s="139"/>
      <c r="C19" s="53" t="s">
        <v>44</v>
      </c>
      <c r="D19" s="53" t="s">
        <v>45</v>
      </c>
      <c r="E19" s="52" t="s">
        <v>29</v>
      </c>
      <c r="F19" s="52"/>
      <c r="G19" s="52"/>
      <c r="H19" s="165">
        <v>17.257000000000001</v>
      </c>
      <c r="I19" s="176">
        <f t="shared" si="0"/>
        <v>17.257000000000001</v>
      </c>
      <c r="J19" s="172">
        <f t="shared" si="1"/>
        <v>0</v>
      </c>
      <c r="K19" s="172">
        <f t="shared" si="2"/>
        <v>0</v>
      </c>
      <c r="L19" s="172">
        <f t="shared" si="3"/>
        <v>0</v>
      </c>
      <c r="M19" s="5"/>
      <c r="N19" s="5"/>
      <c r="O19" s="5"/>
    </row>
    <row r="20" spans="1:15" s="141" customFormat="1" ht="21.95" customHeight="1">
      <c r="A20" s="1" t="s">
        <v>13</v>
      </c>
      <c r="B20" s="139"/>
      <c r="C20" s="53" t="s">
        <v>441</v>
      </c>
      <c r="D20" s="53" t="s">
        <v>442</v>
      </c>
      <c r="E20" s="52" t="s">
        <v>29</v>
      </c>
      <c r="F20" s="1"/>
      <c r="G20" s="1"/>
      <c r="H20" s="165">
        <v>17.271999999999998</v>
      </c>
      <c r="I20" s="176">
        <f t="shared" si="0"/>
        <v>17.271999999999998</v>
      </c>
      <c r="J20" s="172">
        <f t="shared" si="1"/>
        <v>0</v>
      </c>
      <c r="K20" s="172">
        <f t="shared" si="2"/>
        <v>0</v>
      </c>
      <c r="L20" s="172">
        <f t="shared" si="3"/>
        <v>0</v>
      </c>
      <c r="M20" s="5"/>
      <c r="N20" s="5"/>
      <c r="O20" s="5"/>
    </row>
    <row r="21" spans="1:15" s="141" customFormat="1" ht="21.95" customHeight="1">
      <c r="A21" s="1" t="s">
        <v>13</v>
      </c>
      <c r="B21" s="144"/>
      <c r="C21" s="1" t="s">
        <v>585</v>
      </c>
      <c r="D21" s="50" t="s">
        <v>1010</v>
      </c>
      <c r="E21" s="50"/>
      <c r="F21" s="50"/>
      <c r="G21" s="50"/>
      <c r="H21" s="2">
        <v>17.274000000000001</v>
      </c>
      <c r="I21" s="176">
        <f t="shared" si="0"/>
        <v>17.274000000000001</v>
      </c>
      <c r="J21" s="172">
        <f t="shared" si="1"/>
        <v>0</v>
      </c>
      <c r="K21" s="172">
        <f t="shared" si="2"/>
        <v>0</v>
      </c>
      <c r="L21" s="172">
        <f t="shared" si="3"/>
        <v>0</v>
      </c>
      <c r="M21" s="5"/>
      <c r="N21" s="5"/>
      <c r="O21" s="5"/>
    </row>
    <row r="22" spans="1:15" s="141" customFormat="1" ht="21.95" customHeight="1">
      <c r="A22" s="1" t="s">
        <v>13</v>
      </c>
      <c r="B22" s="139"/>
      <c r="C22" s="53" t="s">
        <v>489</v>
      </c>
      <c r="D22" s="53" t="s">
        <v>563</v>
      </c>
      <c r="E22" s="53"/>
      <c r="F22" s="52"/>
      <c r="G22" s="52"/>
      <c r="H22" s="2">
        <v>17.297999999999998</v>
      </c>
      <c r="I22" s="176">
        <f t="shared" si="0"/>
        <v>17.297999999999998</v>
      </c>
      <c r="J22" s="172">
        <f t="shared" si="1"/>
        <v>0</v>
      </c>
      <c r="K22" s="172">
        <f t="shared" si="2"/>
        <v>0</v>
      </c>
      <c r="L22" s="172">
        <f t="shared" si="3"/>
        <v>0</v>
      </c>
      <c r="M22" s="5"/>
      <c r="N22" s="5"/>
      <c r="O22" s="5"/>
    </row>
    <row r="23" spans="1:15" s="141" customFormat="1" ht="21.95" customHeight="1">
      <c r="A23" s="1" t="s">
        <v>13</v>
      </c>
      <c r="B23" s="139"/>
      <c r="C23" s="53" t="s">
        <v>306</v>
      </c>
      <c r="D23" s="53" t="s">
        <v>488</v>
      </c>
      <c r="E23" s="53" t="s">
        <v>29</v>
      </c>
      <c r="F23" s="52"/>
      <c r="G23" s="52"/>
      <c r="H23" s="2">
        <v>17.315999999999999</v>
      </c>
      <c r="I23" s="176">
        <f t="shared" si="0"/>
        <v>17.315999999999999</v>
      </c>
      <c r="J23" s="172">
        <f t="shared" si="1"/>
        <v>0</v>
      </c>
      <c r="K23" s="172">
        <f t="shared" si="2"/>
        <v>0</v>
      </c>
      <c r="L23" s="172">
        <f t="shared" si="3"/>
        <v>0</v>
      </c>
      <c r="M23" s="5"/>
      <c r="N23" s="5"/>
      <c r="O23" s="5"/>
    </row>
    <row r="24" spans="1:15" s="141" customFormat="1" ht="21.95" customHeight="1">
      <c r="A24" s="1" t="s">
        <v>13</v>
      </c>
      <c r="B24" s="139"/>
      <c r="C24" s="1" t="s">
        <v>1491</v>
      </c>
      <c r="D24" s="50" t="s">
        <v>1051</v>
      </c>
      <c r="E24" s="50" t="s">
        <v>53</v>
      </c>
      <c r="F24" s="50"/>
      <c r="G24" s="50"/>
      <c r="H24" s="2">
        <v>17.315999999999999</v>
      </c>
      <c r="I24" s="176">
        <f t="shared" si="0"/>
        <v>17.315999999999999</v>
      </c>
      <c r="J24" s="172">
        <f t="shared" si="1"/>
        <v>0</v>
      </c>
      <c r="K24" s="172">
        <f t="shared" si="2"/>
        <v>0</v>
      </c>
      <c r="L24" s="172">
        <f t="shared" si="3"/>
        <v>0</v>
      </c>
      <c r="M24" s="5"/>
      <c r="N24" s="5"/>
      <c r="O24" s="5"/>
    </row>
    <row r="25" spans="1:15" s="141" customFormat="1" ht="21.95" customHeight="1">
      <c r="A25" s="1" t="s">
        <v>13</v>
      </c>
      <c r="B25" s="139"/>
      <c r="C25" s="1" t="s">
        <v>360</v>
      </c>
      <c r="D25" s="50" t="s">
        <v>1142</v>
      </c>
      <c r="E25" s="50"/>
      <c r="F25" s="50"/>
      <c r="G25" s="50"/>
      <c r="H25" s="2">
        <v>17.324999999999999</v>
      </c>
      <c r="I25" s="176">
        <f t="shared" si="0"/>
        <v>17.324999999999999</v>
      </c>
      <c r="J25" s="172">
        <f t="shared" si="1"/>
        <v>0</v>
      </c>
      <c r="K25" s="172">
        <f t="shared" si="2"/>
        <v>0</v>
      </c>
      <c r="L25" s="172">
        <f t="shared" si="3"/>
        <v>0</v>
      </c>
      <c r="M25" s="5"/>
      <c r="N25" s="5"/>
      <c r="O25" s="5"/>
    </row>
    <row r="26" spans="1:15" s="141" customFormat="1" ht="21.95" customHeight="1">
      <c r="A26" s="1" t="s">
        <v>13</v>
      </c>
      <c r="B26" s="139"/>
      <c r="C26" s="1" t="s">
        <v>350</v>
      </c>
      <c r="D26" s="50" t="s">
        <v>1238</v>
      </c>
      <c r="E26" s="50" t="s">
        <v>53</v>
      </c>
      <c r="F26" s="50"/>
      <c r="G26" s="50"/>
      <c r="H26" s="2">
        <v>17.329000000000001</v>
      </c>
      <c r="I26" s="176">
        <f t="shared" si="0"/>
        <v>17.329000000000001</v>
      </c>
      <c r="J26" s="172">
        <f t="shared" si="1"/>
        <v>0</v>
      </c>
      <c r="K26" s="172">
        <f t="shared" si="2"/>
        <v>0</v>
      </c>
      <c r="L26" s="172">
        <f t="shared" si="3"/>
        <v>0</v>
      </c>
      <c r="M26" s="5"/>
      <c r="N26" s="5"/>
      <c r="O26" s="5"/>
    </row>
    <row r="27" spans="1:15" s="141" customFormat="1" ht="21.95" customHeight="1">
      <c r="A27" s="1" t="s">
        <v>13</v>
      </c>
      <c r="B27" s="139"/>
      <c r="C27" s="53" t="s">
        <v>340</v>
      </c>
      <c r="D27" s="53" t="s">
        <v>341</v>
      </c>
      <c r="E27" s="52" t="s">
        <v>29</v>
      </c>
      <c r="F27" s="1"/>
      <c r="G27" s="1"/>
      <c r="H27" s="165">
        <v>17.332000000000001</v>
      </c>
      <c r="I27" s="176">
        <f t="shared" si="0"/>
        <v>17.332000000000001</v>
      </c>
      <c r="J27" s="172">
        <f t="shared" si="1"/>
        <v>0</v>
      </c>
      <c r="K27" s="172">
        <f t="shared" si="2"/>
        <v>0</v>
      </c>
      <c r="L27" s="172">
        <f t="shared" si="3"/>
        <v>0</v>
      </c>
      <c r="M27" s="5"/>
      <c r="N27" s="5"/>
      <c r="O27" s="5"/>
    </row>
    <row r="28" spans="1:15" s="141" customFormat="1" ht="21.95" customHeight="1">
      <c r="A28" s="1" t="s">
        <v>13</v>
      </c>
      <c r="B28" s="139"/>
      <c r="C28" s="1" t="s">
        <v>420</v>
      </c>
      <c r="D28" s="50" t="s">
        <v>1169</v>
      </c>
      <c r="E28" s="50"/>
      <c r="F28" s="50"/>
      <c r="G28" s="50"/>
      <c r="H28" s="165">
        <v>17.352</v>
      </c>
      <c r="I28" s="176">
        <f t="shared" si="0"/>
        <v>17.352</v>
      </c>
      <c r="J28" s="172">
        <f t="shared" si="1"/>
        <v>0</v>
      </c>
      <c r="K28" s="172">
        <f t="shared" si="2"/>
        <v>0</v>
      </c>
      <c r="L28" s="172">
        <f t="shared" si="3"/>
        <v>0</v>
      </c>
      <c r="M28" s="5"/>
      <c r="N28" s="5"/>
      <c r="O28" s="5"/>
    </row>
    <row r="29" spans="1:15" s="141" customFormat="1" ht="21.95" customHeight="1">
      <c r="A29" s="1" t="s">
        <v>13</v>
      </c>
      <c r="B29" s="139"/>
      <c r="C29" s="1" t="s">
        <v>42</v>
      </c>
      <c r="D29" s="50" t="s">
        <v>214</v>
      </c>
      <c r="E29" s="50"/>
      <c r="F29" s="50" t="s">
        <v>53</v>
      </c>
      <c r="G29" s="50"/>
      <c r="H29" s="2">
        <v>17.359000000000002</v>
      </c>
      <c r="I29" s="176">
        <f t="shared" si="0"/>
        <v>17.359000000000002</v>
      </c>
      <c r="J29" s="172">
        <f t="shared" si="1"/>
        <v>0</v>
      </c>
      <c r="K29" s="172">
        <f t="shared" si="2"/>
        <v>0</v>
      </c>
      <c r="L29" s="172">
        <f t="shared" si="3"/>
        <v>0</v>
      </c>
      <c r="M29" s="5"/>
      <c r="N29" s="5"/>
      <c r="O29" s="5"/>
    </row>
    <row r="30" spans="1:15" s="141" customFormat="1" ht="21.95" customHeight="1">
      <c r="A30" s="1" t="s">
        <v>13</v>
      </c>
      <c r="B30" s="144"/>
      <c r="C30" s="53" t="s">
        <v>237</v>
      </c>
      <c r="D30" s="53" t="s">
        <v>238</v>
      </c>
      <c r="E30" s="52"/>
      <c r="F30" s="52"/>
      <c r="G30" s="52"/>
      <c r="H30" s="165">
        <v>17.367999999999999</v>
      </c>
      <c r="I30" s="176">
        <f t="shared" si="0"/>
        <v>17.367999999999999</v>
      </c>
      <c r="J30" s="172">
        <f t="shared" si="1"/>
        <v>0</v>
      </c>
      <c r="K30" s="172">
        <f t="shared" si="2"/>
        <v>0</v>
      </c>
      <c r="L30" s="172">
        <f t="shared" si="3"/>
        <v>0</v>
      </c>
      <c r="M30" s="5"/>
      <c r="N30" s="5"/>
      <c r="O30" s="5"/>
    </row>
    <row r="31" spans="1:15" s="141" customFormat="1" ht="21.95" customHeight="1">
      <c r="A31" s="1" t="s">
        <v>13</v>
      </c>
      <c r="B31" s="139"/>
      <c r="C31" s="1" t="s">
        <v>317</v>
      </c>
      <c r="D31" s="50" t="s">
        <v>1018</v>
      </c>
      <c r="E31" s="50" t="s">
        <v>53</v>
      </c>
      <c r="F31" s="37"/>
      <c r="G31" s="37"/>
      <c r="H31" s="165">
        <v>17.372</v>
      </c>
      <c r="I31" s="176">
        <f t="shared" si="0"/>
        <v>17.372</v>
      </c>
      <c r="J31" s="172">
        <f t="shared" si="1"/>
        <v>0</v>
      </c>
      <c r="K31" s="172">
        <f t="shared" si="2"/>
        <v>0</v>
      </c>
      <c r="L31" s="172">
        <f t="shared" si="3"/>
        <v>0</v>
      </c>
      <c r="M31" s="5"/>
      <c r="N31" s="5"/>
      <c r="O31" s="5"/>
    </row>
    <row r="32" spans="1:15" s="141" customFormat="1" ht="21.95" customHeight="1">
      <c r="A32" s="1" t="s">
        <v>13</v>
      </c>
      <c r="B32" s="139"/>
      <c r="C32" s="53" t="s">
        <v>1478</v>
      </c>
      <c r="D32" s="53" t="s">
        <v>448</v>
      </c>
      <c r="E32" s="52"/>
      <c r="F32" s="1"/>
      <c r="G32" s="1"/>
      <c r="H32" s="165">
        <v>17.376999999999999</v>
      </c>
      <c r="I32" s="176">
        <f t="shared" si="0"/>
        <v>17.376999999999999</v>
      </c>
      <c r="J32" s="172">
        <f t="shared" si="1"/>
        <v>0</v>
      </c>
      <c r="K32" s="172">
        <f t="shared" si="2"/>
        <v>0</v>
      </c>
      <c r="L32" s="172">
        <f t="shared" si="3"/>
        <v>0</v>
      </c>
      <c r="M32" s="5"/>
      <c r="N32" s="5"/>
      <c r="O32" s="5"/>
    </row>
    <row r="33" spans="1:15" s="141" customFormat="1" ht="21.95" customHeight="1">
      <c r="A33" s="1" t="s">
        <v>13</v>
      </c>
      <c r="B33" s="139"/>
      <c r="C33" s="50" t="s">
        <v>939</v>
      </c>
      <c r="D33" s="50" t="s">
        <v>1325</v>
      </c>
      <c r="E33" s="52"/>
      <c r="F33" s="52" t="s">
        <v>53</v>
      </c>
      <c r="G33" s="52"/>
      <c r="H33" s="2">
        <v>17.38</v>
      </c>
      <c r="I33" s="176">
        <f t="shared" si="0"/>
        <v>17.38</v>
      </c>
      <c r="J33" s="172">
        <f t="shared" si="1"/>
        <v>0</v>
      </c>
      <c r="K33" s="172">
        <f t="shared" si="2"/>
        <v>0</v>
      </c>
      <c r="L33" s="172">
        <f t="shared" si="3"/>
        <v>0</v>
      </c>
      <c r="M33" s="5"/>
      <c r="N33" s="5"/>
      <c r="O33" s="5"/>
    </row>
    <row r="34" spans="1:15" s="141" customFormat="1" ht="21.95" customHeight="1">
      <c r="A34" s="1" t="s">
        <v>13</v>
      </c>
      <c r="B34" s="139"/>
      <c r="C34" s="53" t="s">
        <v>432</v>
      </c>
      <c r="D34" s="53" t="s">
        <v>433</v>
      </c>
      <c r="E34" s="52" t="s">
        <v>29</v>
      </c>
      <c r="F34" s="1"/>
      <c r="G34" s="1"/>
      <c r="H34" s="165">
        <v>17.393999999999998</v>
      </c>
      <c r="I34" s="176">
        <f t="shared" si="0"/>
        <v>17.393999999999998</v>
      </c>
      <c r="J34" s="172">
        <f t="shared" si="1"/>
        <v>0</v>
      </c>
      <c r="K34" s="172">
        <f t="shared" si="2"/>
        <v>0</v>
      </c>
      <c r="L34" s="172">
        <f t="shared" si="3"/>
        <v>0</v>
      </c>
      <c r="M34" s="5"/>
      <c r="N34" s="5"/>
      <c r="O34" s="5"/>
    </row>
    <row r="35" spans="1:15" s="141" customFormat="1" ht="21.95" customHeight="1">
      <c r="A35" s="1" t="s">
        <v>13</v>
      </c>
      <c r="B35" s="139"/>
      <c r="C35" s="53" t="s">
        <v>239</v>
      </c>
      <c r="D35" s="53" t="s">
        <v>240</v>
      </c>
      <c r="E35" s="52" t="s">
        <v>29</v>
      </c>
      <c r="F35" s="52"/>
      <c r="G35" s="52"/>
      <c r="H35" s="165">
        <v>17.396000000000001</v>
      </c>
      <c r="I35" s="176">
        <f t="shared" si="0"/>
        <v>17.396000000000001</v>
      </c>
      <c r="J35" s="172">
        <f t="shared" si="1"/>
        <v>0</v>
      </c>
      <c r="K35" s="172">
        <f t="shared" si="2"/>
        <v>0</v>
      </c>
      <c r="L35" s="172">
        <f t="shared" si="3"/>
        <v>0</v>
      </c>
      <c r="M35" s="5"/>
      <c r="N35" s="5"/>
      <c r="O35" s="5"/>
    </row>
    <row r="36" spans="1:15" s="141" customFormat="1" ht="21.95" customHeight="1">
      <c r="A36" s="1" t="s">
        <v>13</v>
      </c>
      <c r="B36" s="139"/>
      <c r="C36" s="53" t="s">
        <v>396</v>
      </c>
      <c r="D36" s="53" t="s">
        <v>470</v>
      </c>
      <c r="E36" s="53"/>
      <c r="F36" s="52"/>
      <c r="G36" s="52"/>
      <c r="H36" s="2">
        <v>17.408000000000001</v>
      </c>
      <c r="I36" s="176">
        <f t="shared" si="0"/>
        <v>17.408000000000001</v>
      </c>
      <c r="J36" s="172">
        <f t="shared" si="1"/>
        <v>0</v>
      </c>
      <c r="K36" s="172">
        <f t="shared" si="2"/>
        <v>0</v>
      </c>
      <c r="L36" s="172">
        <f t="shared" si="3"/>
        <v>0</v>
      </c>
      <c r="M36" s="5"/>
      <c r="N36" s="5"/>
      <c r="O36" s="5"/>
    </row>
    <row r="37" spans="1:15" s="141" customFormat="1" ht="21.95" customHeight="1">
      <c r="A37" s="1" t="s">
        <v>13</v>
      </c>
      <c r="B37" s="139"/>
      <c r="C37" s="53" t="s">
        <v>634</v>
      </c>
      <c r="D37" s="53" t="s">
        <v>635</v>
      </c>
      <c r="E37" s="53" t="s">
        <v>29</v>
      </c>
      <c r="F37" s="52"/>
      <c r="G37" s="52"/>
      <c r="H37" s="2">
        <v>17.411999999999999</v>
      </c>
      <c r="I37" s="176">
        <f t="shared" si="0"/>
        <v>17.411999999999999</v>
      </c>
      <c r="J37" s="172">
        <f t="shared" si="1"/>
        <v>0</v>
      </c>
      <c r="K37" s="172">
        <f t="shared" si="2"/>
        <v>0</v>
      </c>
      <c r="L37" s="172">
        <f t="shared" si="3"/>
        <v>0</v>
      </c>
      <c r="M37" s="5"/>
      <c r="N37" s="5"/>
      <c r="O37" s="5"/>
    </row>
    <row r="38" spans="1:15" s="141" customFormat="1" ht="21.95" customHeight="1">
      <c r="A38" s="1" t="s">
        <v>13</v>
      </c>
      <c r="B38" s="139"/>
      <c r="C38" s="1" t="s">
        <v>765</v>
      </c>
      <c r="D38" s="50" t="s">
        <v>1075</v>
      </c>
      <c r="E38" s="50" t="s">
        <v>53</v>
      </c>
      <c r="F38" s="50"/>
      <c r="G38" s="50"/>
      <c r="H38" s="165">
        <v>17.414000000000001</v>
      </c>
      <c r="I38" s="176">
        <f t="shared" si="0"/>
        <v>17.414000000000001</v>
      </c>
      <c r="J38" s="172">
        <f t="shared" si="1"/>
        <v>0</v>
      </c>
      <c r="K38" s="172">
        <f t="shared" si="2"/>
        <v>0</v>
      </c>
      <c r="L38" s="172">
        <f t="shared" si="3"/>
        <v>0</v>
      </c>
      <c r="M38" s="5"/>
      <c r="N38" s="5"/>
      <c r="O38" s="5"/>
    </row>
    <row r="39" spans="1:15" s="141" customFormat="1" ht="21.95" customHeight="1">
      <c r="A39" s="1" t="s">
        <v>13</v>
      </c>
      <c r="B39" s="139"/>
      <c r="C39" s="53" t="s">
        <v>332</v>
      </c>
      <c r="D39" s="53" t="s">
        <v>671</v>
      </c>
      <c r="E39" s="53" t="s">
        <v>29</v>
      </c>
      <c r="F39" s="52"/>
      <c r="G39" s="52"/>
      <c r="H39" s="2">
        <v>17.414999999999999</v>
      </c>
      <c r="I39" s="176">
        <f t="shared" si="0"/>
        <v>17.414999999999999</v>
      </c>
      <c r="J39" s="172">
        <f t="shared" si="1"/>
        <v>0</v>
      </c>
      <c r="K39" s="172">
        <f t="shared" si="2"/>
        <v>0</v>
      </c>
      <c r="L39" s="172">
        <f t="shared" si="3"/>
        <v>0</v>
      </c>
      <c r="M39" s="5"/>
      <c r="N39" s="5"/>
      <c r="O39" s="5"/>
    </row>
    <row r="40" spans="1:15" s="141" customFormat="1" ht="21.95" customHeight="1">
      <c r="A40" s="1" t="s">
        <v>13</v>
      </c>
      <c r="B40" s="144"/>
      <c r="C40" s="1" t="s">
        <v>389</v>
      </c>
      <c r="D40" s="50" t="s">
        <v>1020</v>
      </c>
      <c r="E40" s="50"/>
      <c r="F40" s="50"/>
      <c r="G40" s="50" t="s">
        <v>53</v>
      </c>
      <c r="H40" s="165">
        <v>17.416</v>
      </c>
      <c r="I40" s="176">
        <f t="shared" si="0"/>
        <v>17.416</v>
      </c>
      <c r="J40" s="172">
        <f t="shared" si="1"/>
        <v>0</v>
      </c>
      <c r="K40" s="172">
        <f t="shared" si="2"/>
        <v>0</v>
      </c>
      <c r="L40" s="172">
        <f t="shared" si="3"/>
        <v>0</v>
      </c>
      <c r="M40" s="5"/>
      <c r="N40" s="5"/>
      <c r="O40" s="5"/>
    </row>
    <row r="41" spans="1:15" s="141" customFormat="1" ht="21.95" customHeight="1">
      <c r="A41" s="1" t="s">
        <v>13</v>
      </c>
      <c r="B41" s="139"/>
      <c r="C41" s="1" t="s">
        <v>678</v>
      </c>
      <c r="D41" s="50" t="s">
        <v>1092</v>
      </c>
      <c r="E41" s="50"/>
      <c r="F41" s="50"/>
      <c r="G41" s="50"/>
      <c r="H41" s="2">
        <v>17.417999999999999</v>
      </c>
      <c r="I41" s="176">
        <f t="shared" si="0"/>
        <v>17.417999999999999</v>
      </c>
      <c r="J41" s="172">
        <f t="shared" si="1"/>
        <v>0</v>
      </c>
      <c r="K41" s="172">
        <f t="shared" si="2"/>
        <v>0</v>
      </c>
      <c r="L41" s="172">
        <f t="shared" si="3"/>
        <v>0</v>
      </c>
      <c r="M41" s="5"/>
      <c r="N41" s="5"/>
      <c r="O41" s="5"/>
    </row>
    <row r="42" spans="1:15" s="141" customFormat="1" ht="21.95" customHeight="1">
      <c r="A42" s="1" t="s">
        <v>13</v>
      </c>
      <c r="B42" s="139"/>
      <c r="C42" s="53" t="s">
        <v>332</v>
      </c>
      <c r="D42" s="53" t="s">
        <v>333</v>
      </c>
      <c r="E42" s="52"/>
      <c r="F42" s="1"/>
      <c r="G42" s="1"/>
      <c r="H42" s="165">
        <v>17.425000000000001</v>
      </c>
      <c r="I42" s="176">
        <f t="shared" si="0"/>
        <v>17.425000000000001</v>
      </c>
      <c r="J42" s="172">
        <f t="shared" si="1"/>
        <v>0</v>
      </c>
      <c r="K42" s="172">
        <f t="shared" si="2"/>
        <v>0</v>
      </c>
      <c r="L42" s="172">
        <f t="shared" si="3"/>
        <v>0</v>
      </c>
      <c r="M42" s="5"/>
      <c r="N42" s="5"/>
      <c r="O42" s="5"/>
    </row>
    <row r="43" spans="1:15" s="141" customFormat="1" ht="21.95" customHeight="1">
      <c r="A43" s="1" t="s">
        <v>13</v>
      </c>
      <c r="B43" s="139"/>
      <c r="C43" s="1" t="s">
        <v>511</v>
      </c>
      <c r="D43" s="50" t="s">
        <v>1177</v>
      </c>
      <c r="E43" s="50"/>
      <c r="F43" s="50"/>
      <c r="G43" s="50"/>
      <c r="H43" s="166">
        <v>17.428999999999998</v>
      </c>
      <c r="I43" s="176">
        <f t="shared" si="0"/>
        <v>17.428999999999998</v>
      </c>
      <c r="J43" s="172">
        <f t="shared" si="1"/>
        <v>0</v>
      </c>
      <c r="K43" s="172">
        <f t="shared" si="2"/>
        <v>0</v>
      </c>
      <c r="L43" s="172">
        <f t="shared" si="3"/>
        <v>0</v>
      </c>
      <c r="M43" s="5"/>
      <c r="N43" s="5"/>
      <c r="O43" s="5"/>
    </row>
    <row r="44" spans="1:15" s="141" customFormat="1" ht="21.95" customHeight="1">
      <c r="A44" s="1" t="s">
        <v>13</v>
      </c>
      <c r="B44" s="139"/>
      <c r="C44" s="1" t="s">
        <v>720</v>
      </c>
      <c r="D44" s="50" t="s">
        <v>1139</v>
      </c>
      <c r="E44" s="50"/>
      <c r="F44" s="50"/>
      <c r="G44" s="50"/>
      <c r="H44" s="2">
        <v>17.431999999999999</v>
      </c>
      <c r="I44" s="176">
        <f t="shared" si="0"/>
        <v>17.431999999999999</v>
      </c>
      <c r="J44" s="172">
        <f t="shared" si="1"/>
        <v>0</v>
      </c>
      <c r="K44" s="172">
        <f t="shared" si="2"/>
        <v>0</v>
      </c>
      <c r="L44" s="172">
        <f t="shared" si="3"/>
        <v>0</v>
      </c>
      <c r="M44" s="5"/>
      <c r="N44" s="5"/>
      <c r="O44" s="5"/>
    </row>
    <row r="45" spans="1:15" s="141" customFormat="1" ht="21.95" customHeight="1">
      <c r="A45" s="1" t="s">
        <v>13</v>
      </c>
      <c r="B45" s="139"/>
      <c r="C45" s="53" t="s">
        <v>610</v>
      </c>
      <c r="D45" s="53" t="s">
        <v>611</v>
      </c>
      <c r="E45" s="53" t="s">
        <v>29</v>
      </c>
      <c r="F45" s="52"/>
      <c r="G45" s="52"/>
      <c r="H45" s="2">
        <v>17.439</v>
      </c>
      <c r="I45" s="176">
        <f t="shared" si="0"/>
        <v>17.439</v>
      </c>
      <c r="J45" s="172">
        <f t="shared" si="1"/>
        <v>0</v>
      </c>
      <c r="K45" s="172">
        <f t="shared" si="2"/>
        <v>0</v>
      </c>
      <c r="L45" s="172">
        <f t="shared" si="3"/>
        <v>0</v>
      </c>
      <c r="M45" s="5"/>
      <c r="N45" s="5"/>
      <c r="O45" s="5"/>
    </row>
    <row r="46" spans="1:15" s="141" customFormat="1" ht="21.95" customHeight="1">
      <c r="A46" s="1" t="s">
        <v>13</v>
      </c>
      <c r="B46" s="139"/>
      <c r="C46" s="53" t="s">
        <v>293</v>
      </c>
      <c r="D46" s="53" t="s">
        <v>294</v>
      </c>
      <c r="E46" s="52" t="s">
        <v>29</v>
      </c>
      <c r="F46" s="52"/>
      <c r="G46" s="52"/>
      <c r="H46" s="165">
        <v>17.439</v>
      </c>
      <c r="I46" s="176">
        <f t="shared" si="0"/>
        <v>17.439</v>
      </c>
      <c r="J46" s="172">
        <f t="shared" si="1"/>
        <v>0</v>
      </c>
      <c r="K46" s="172">
        <f t="shared" si="2"/>
        <v>0</v>
      </c>
      <c r="L46" s="172">
        <f t="shared" si="3"/>
        <v>0</v>
      </c>
      <c r="M46" s="5"/>
      <c r="N46" s="5"/>
      <c r="O46" s="5"/>
    </row>
    <row r="47" spans="1:15" s="141" customFormat="1" ht="21.95" customHeight="1">
      <c r="A47" s="1" t="s">
        <v>13</v>
      </c>
      <c r="B47" s="144"/>
      <c r="C47" s="53" t="s">
        <v>272</v>
      </c>
      <c r="D47" s="53" t="s">
        <v>273</v>
      </c>
      <c r="E47" s="52" t="s">
        <v>29</v>
      </c>
      <c r="F47" s="52"/>
      <c r="G47" s="52"/>
      <c r="H47" s="165">
        <v>17.446000000000002</v>
      </c>
      <c r="I47" s="176">
        <f t="shared" si="0"/>
        <v>17.446000000000002</v>
      </c>
      <c r="J47" s="172">
        <f t="shared" si="1"/>
        <v>0</v>
      </c>
      <c r="K47" s="172">
        <f t="shared" si="2"/>
        <v>0</v>
      </c>
      <c r="L47" s="172">
        <f t="shared" si="3"/>
        <v>0</v>
      </c>
      <c r="M47" s="5"/>
      <c r="N47" s="5"/>
      <c r="O47" s="5"/>
    </row>
    <row r="48" spans="1:15" s="141" customFormat="1" ht="21.95" customHeight="1">
      <c r="A48" s="1" t="s">
        <v>13</v>
      </c>
      <c r="B48" s="139"/>
      <c r="C48" s="1" t="s">
        <v>800</v>
      </c>
      <c r="D48" s="50" t="s">
        <v>1127</v>
      </c>
      <c r="E48" s="50" t="s">
        <v>53</v>
      </c>
      <c r="F48" s="37"/>
      <c r="G48" s="37"/>
      <c r="H48" s="165">
        <v>17.452999999999999</v>
      </c>
      <c r="I48" s="176">
        <f t="shared" si="0"/>
        <v>17.452999999999999</v>
      </c>
      <c r="J48" s="172">
        <f t="shared" si="1"/>
        <v>0</v>
      </c>
      <c r="K48" s="172">
        <f t="shared" si="2"/>
        <v>0</v>
      </c>
      <c r="L48" s="172">
        <f t="shared" si="3"/>
        <v>0</v>
      </c>
      <c r="M48" s="5"/>
      <c r="N48" s="5"/>
      <c r="O48" s="5"/>
    </row>
    <row r="49" spans="1:15" s="141" customFormat="1" ht="21.95" customHeight="1">
      <c r="A49" s="1" t="s">
        <v>13</v>
      </c>
      <c r="B49" s="139"/>
      <c r="C49" s="53" t="s">
        <v>306</v>
      </c>
      <c r="D49" s="53" t="s">
        <v>307</v>
      </c>
      <c r="E49" s="52"/>
      <c r="F49" s="50"/>
      <c r="G49" s="50"/>
      <c r="H49" s="165">
        <v>17.454999999999998</v>
      </c>
      <c r="I49" s="176">
        <f t="shared" si="0"/>
        <v>17.454999999999998</v>
      </c>
      <c r="J49" s="172">
        <f t="shared" si="1"/>
        <v>0</v>
      </c>
      <c r="K49" s="172">
        <f t="shared" si="2"/>
        <v>0</v>
      </c>
      <c r="L49" s="172">
        <f t="shared" si="3"/>
        <v>0</v>
      </c>
      <c r="M49" s="5"/>
      <c r="N49" s="5"/>
      <c r="O49" s="5"/>
    </row>
    <row r="50" spans="1:15" s="141" customFormat="1" ht="21.95" customHeight="1">
      <c r="A50" s="1" t="s">
        <v>13</v>
      </c>
      <c r="B50" s="139"/>
      <c r="C50" s="53" t="s">
        <v>319</v>
      </c>
      <c r="D50" s="53" t="s">
        <v>320</v>
      </c>
      <c r="E50" s="52" t="s">
        <v>29</v>
      </c>
      <c r="F50" s="1"/>
      <c r="G50" s="1"/>
      <c r="H50" s="165">
        <v>17.457000000000001</v>
      </c>
      <c r="I50" s="176">
        <f t="shared" si="0"/>
        <v>17.457000000000001</v>
      </c>
      <c r="J50" s="172">
        <f t="shared" si="1"/>
        <v>0</v>
      </c>
      <c r="K50" s="172">
        <f t="shared" si="2"/>
        <v>0</v>
      </c>
      <c r="L50" s="172">
        <f t="shared" si="3"/>
        <v>0</v>
      </c>
      <c r="M50" s="5"/>
      <c r="N50" s="5"/>
      <c r="O50" s="5"/>
    </row>
    <row r="51" spans="1:15" s="141" customFormat="1" ht="21.95" customHeight="1">
      <c r="A51" s="1" t="s">
        <v>13</v>
      </c>
      <c r="B51" s="139"/>
      <c r="C51" s="1" t="s">
        <v>557</v>
      </c>
      <c r="D51" s="50" t="s">
        <v>1174</v>
      </c>
      <c r="E51" s="50"/>
      <c r="F51" s="50"/>
      <c r="G51" s="50"/>
      <c r="H51" s="2">
        <v>17.457999999999998</v>
      </c>
      <c r="I51" s="176">
        <f t="shared" si="0"/>
        <v>17.457999999999998</v>
      </c>
      <c r="J51" s="172">
        <f t="shared" si="1"/>
        <v>0</v>
      </c>
      <c r="K51" s="172">
        <f t="shared" si="2"/>
        <v>0</v>
      </c>
      <c r="L51" s="172">
        <f t="shared" si="3"/>
        <v>0</v>
      </c>
      <c r="M51" s="5"/>
      <c r="N51" s="5"/>
      <c r="O51" s="5"/>
    </row>
    <row r="52" spans="1:15" s="141" customFormat="1" ht="21.95" customHeight="1">
      <c r="A52" s="1" t="s">
        <v>13</v>
      </c>
      <c r="B52" s="139"/>
      <c r="C52" s="1" t="s">
        <v>36</v>
      </c>
      <c r="D52" s="50" t="s">
        <v>151</v>
      </c>
      <c r="E52" s="50" t="s">
        <v>53</v>
      </c>
      <c r="F52" s="50"/>
      <c r="G52" s="50"/>
      <c r="H52" s="166">
        <v>17.465</v>
      </c>
      <c r="I52" s="176">
        <f t="shared" si="0"/>
        <v>17.465</v>
      </c>
      <c r="J52" s="172">
        <f t="shared" si="1"/>
        <v>0</v>
      </c>
      <c r="K52" s="172">
        <f t="shared" si="2"/>
        <v>0</v>
      </c>
      <c r="L52" s="172">
        <f t="shared" si="3"/>
        <v>0</v>
      </c>
      <c r="M52" s="5"/>
      <c r="N52" s="5"/>
      <c r="O52" s="5"/>
    </row>
    <row r="53" spans="1:15" s="141" customFormat="1" ht="21.95" customHeight="1">
      <c r="A53" s="1" t="s">
        <v>13</v>
      </c>
      <c r="B53" s="139"/>
      <c r="C53" s="53" t="s">
        <v>354</v>
      </c>
      <c r="D53" s="53" t="s">
        <v>509</v>
      </c>
      <c r="E53" s="53"/>
      <c r="F53" s="52"/>
      <c r="G53" s="52"/>
      <c r="H53" s="2">
        <v>17.472999999999999</v>
      </c>
      <c r="I53" s="176">
        <f t="shared" si="0"/>
        <v>17.472999999999999</v>
      </c>
      <c r="J53" s="172">
        <f t="shared" si="1"/>
        <v>0</v>
      </c>
      <c r="K53" s="172">
        <f t="shared" si="2"/>
        <v>0</v>
      </c>
      <c r="L53" s="172">
        <f t="shared" si="3"/>
        <v>0</v>
      </c>
      <c r="M53" s="5"/>
      <c r="N53" s="5"/>
      <c r="O53" s="5"/>
    </row>
    <row r="54" spans="1:15" s="141" customFormat="1" ht="21.95" customHeight="1">
      <c r="A54" s="1" t="s">
        <v>13</v>
      </c>
      <c r="B54" s="144"/>
      <c r="C54" s="1" t="s">
        <v>705</v>
      </c>
      <c r="D54" s="50" t="s">
        <v>1005</v>
      </c>
      <c r="E54" s="50" t="s">
        <v>53</v>
      </c>
      <c r="F54" s="50"/>
      <c r="G54" s="50"/>
      <c r="H54" s="2">
        <v>17.48</v>
      </c>
      <c r="I54" s="176">
        <f t="shared" si="0"/>
        <v>17.48</v>
      </c>
      <c r="J54" s="172">
        <f t="shared" si="1"/>
        <v>0</v>
      </c>
      <c r="K54" s="172">
        <f t="shared" si="2"/>
        <v>0</v>
      </c>
      <c r="L54" s="172">
        <f t="shared" si="3"/>
        <v>0</v>
      </c>
      <c r="M54" s="5"/>
      <c r="N54" s="5"/>
      <c r="O54" s="5"/>
    </row>
    <row r="55" spans="1:15" s="141" customFormat="1" ht="21.95" customHeight="1">
      <c r="A55" s="1" t="s">
        <v>13</v>
      </c>
      <c r="B55" s="139"/>
      <c r="C55" s="53" t="s">
        <v>360</v>
      </c>
      <c r="D55" s="53" t="s">
        <v>361</v>
      </c>
      <c r="E55" s="52"/>
      <c r="F55" s="1"/>
      <c r="G55" s="1"/>
      <c r="H55" s="165">
        <v>17.486000000000001</v>
      </c>
      <c r="I55" s="176">
        <f t="shared" si="0"/>
        <v>17.486000000000001</v>
      </c>
      <c r="J55" s="172">
        <f t="shared" si="1"/>
        <v>0</v>
      </c>
      <c r="K55" s="172">
        <f t="shared" si="2"/>
        <v>0</v>
      </c>
      <c r="L55" s="172">
        <f t="shared" si="3"/>
        <v>0</v>
      </c>
      <c r="M55" s="5"/>
      <c r="N55" s="5"/>
      <c r="O55" s="5"/>
    </row>
    <row r="56" spans="1:15" s="141" customFormat="1" ht="21.95" customHeight="1">
      <c r="A56" s="1" t="s">
        <v>13</v>
      </c>
      <c r="B56" s="139"/>
      <c r="C56" s="53" t="s">
        <v>530</v>
      </c>
      <c r="D56" s="53" t="s">
        <v>531</v>
      </c>
      <c r="E56" s="53" t="s">
        <v>29</v>
      </c>
      <c r="F56" s="52"/>
      <c r="G56" s="52"/>
      <c r="H56" s="2">
        <v>17.486000000000001</v>
      </c>
      <c r="I56" s="176">
        <f t="shared" si="0"/>
        <v>17.486000000000001</v>
      </c>
      <c r="J56" s="172">
        <f t="shared" si="1"/>
        <v>0</v>
      </c>
      <c r="K56" s="172">
        <f t="shared" si="2"/>
        <v>0</v>
      </c>
      <c r="L56" s="172">
        <f t="shared" si="3"/>
        <v>0</v>
      </c>
      <c r="M56" s="5"/>
      <c r="N56" s="5"/>
      <c r="O56" s="5"/>
    </row>
    <row r="57" spans="1:15" s="141" customFormat="1" ht="21.95" customHeight="1">
      <c r="A57" s="1" t="s">
        <v>13</v>
      </c>
      <c r="B57" s="139"/>
      <c r="C57" s="50" t="s">
        <v>920</v>
      </c>
      <c r="D57" s="50" t="s">
        <v>1302</v>
      </c>
      <c r="E57" s="50" t="s">
        <v>24</v>
      </c>
      <c r="F57" s="52" t="s">
        <v>53</v>
      </c>
      <c r="G57" s="52"/>
      <c r="H57" s="165">
        <v>17.489999999999998</v>
      </c>
      <c r="I57" s="176">
        <f t="shared" si="0"/>
        <v>17.489999999999998</v>
      </c>
      <c r="J57" s="172">
        <f t="shared" si="1"/>
        <v>0</v>
      </c>
      <c r="K57" s="172">
        <f t="shared" si="2"/>
        <v>0</v>
      </c>
      <c r="L57" s="172">
        <f t="shared" si="3"/>
        <v>0</v>
      </c>
      <c r="M57" s="5"/>
      <c r="N57" s="5"/>
      <c r="O57" s="5"/>
    </row>
    <row r="58" spans="1:15" s="141" customFormat="1" ht="21.95" customHeight="1">
      <c r="A58" s="1" t="s">
        <v>13</v>
      </c>
      <c r="B58" s="144"/>
      <c r="C58" s="53" t="s">
        <v>291</v>
      </c>
      <c r="D58" s="53" t="s">
        <v>292</v>
      </c>
      <c r="E58" s="52" t="s">
        <v>29</v>
      </c>
      <c r="F58" s="52"/>
      <c r="G58" s="52"/>
      <c r="H58" s="165">
        <v>17.492000000000001</v>
      </c>
      <c r="I58" s="176">
        <f t="shared" si="0"/>
        <v>17.492000000000001</v>
      </c>
      <c r="J58" s="172">
        <f t="shared" si="1"/>
        <v>0</v>
      </c>
      <c r="K58" s="172">
        <f t="shared" si="2"/>
        <v>0</v>
      </c>
      <c r="L58" s="172">
        <f t="shared" si="3"/>
        <v>0</v>
      </c>
      <c r="M58" s="5"/>
      <c r="N58" s="5"/>
      <c r="O58" s="5"/>
    </row>
    <row r="59" spans="1:15" s="141" customFormat="1" ht="21.95" customHeight="1">
      <c r="A59" s="1" t="s">
        <v>13</v>
      </c>
      <c r="B59" s="139"/>
      <c r="C59" s="1" t="s">
        <v>540</v>
      </c>
      <c r="D59" s="50" t="s">
        <v>176</v>
      </c>
      <c r="E59" s="50"/>
      <c r="F59" s="50"/>
      <c r="G59" s="50"/>
      <c r="H59" s="165">
        <v>17.492000000000001</v>
      </c>
      <c r="I59" s="176">
        <f t="shared" si="0"/>
        <v>17.492000000000001</v>
      </c>
      <c r="J59" s="172">
        <f t="shared" si="1"/>
        <v>0</v>
      </c>
      <c r="K59" s="172">
        <f t="shared" si="2"/>
        <v>0</v>
      </c>
      <c r="L59" s="172">
        <f t="shared" si="3"/>
        <v>0</v>
      </c>
      <c r="M59" s="5"/>
      <c r="N59" s="5"/>
      <c r="O59" s="5"/>
    </row>
    <row r="60" spans="1:15" s="141" customFormat="1" ht="21.95" customHeight="1">
      <c r="A60" s="1" t="s">
        <v>13</v>
      </c>
      <c r="B60" s="139"/>
      <c r="C60" s="53" t="s">
        <v>406</v>
      </c>
      <c r="D60" s="53" t="s">
        <v>407</v>
      </c>
      <c r="E60" s="52" t="s">
        <v>29</v>
      </c>
      <c r="F60" s="1"/>
      <c r="G60" s="1"/>
      <c r="H60" s="165">
        <v>17.510999999999999</v>
      </c>
      <c r="I60" s="176">
        <f t="shared" si="0"/>
        <v>17.510999999999999</v>
      </c>
      <c r="J60" s="172">
        <f t="shared" si="1"/>
        <v>0</v>
      </c>
      <c r="K60" s="172">
        <f t="shared" si="2"/>
        <v>0</v>
      </c>
      <c r="L60" s="172">
        <f t="shared" si="3"/>
        <v>0</v>
      </c>
      <c r="M60" s="5"/>
      <c r="N60" s="5"/>
      <c r="O60" s="5"/>
    </row>
    <row r="61" spans="1:15" s="141" customFormat="1" ht="21.95" customHeight="1">
      <c r="A61" s="1" t="s">
        <v>13</v>
      </c>
      <c r="B61" s="139"/>
      <c r="C61" s="53" t="s">
        <v>317</v>
      </c>
      <c r="D61" s="53" t="s">
        <v>553</v>
      </c>
      <c r="E61" s="53" t="s">
        <v>29</v>
      </c>
      <c r="F61" s="53"/>
      <c r="G61" s="53"/>
      <c r="H61" s="2">
        <v>17.524999999999999</v>
      </c>
      <c r="I61" s="176">
        <f t="shared" si="0"/>
        <v>17.524999999999999</v>
      </c>
      <c r="J61" s="172">
        <f t="shared" si="1"/>
        <v>0</v>
      </c>
      <c r="K61" s="172">
        <f t="shared" si="2"/>
        <v>0</v>
      </c>
      <c r="L61" s="172">
        <f t="shared" si="3"/>
        <v>0</v>
      </c>
      <c r="M61" s="5"/>
      <c r="N61" s="5"/>
      <c r="O61" s="5"/>
    </row>
    <row r="62" spans="1:15" s="141" customFormat="1" ht="21.95" customHeight="1">
      <c r="A62" s="1" t="s">
        <v>13</v>
      </c>
      <c r="B62" s="139"/>
      <c r="C62" s="53" t="s">
        <v>408</v>
      </c>
      <c r="D62" s="53" t="s">
        <v>409</v>
      </c>
      <c r="E62" s="52" t="s">
        <v>29</v>
      </c>
      <c r="F62" s="1"/>
      <c r="G62" s="1"/>
      <c r="H62" s="165">
        <v>17.53</v>
      </c>
      <c r="I62" s="176">
        <f t="shared" si="0"/>
        <v>17.53</v>
      </c>
      <c r="J62" s="172">
        <f t="shared" si="1"/>
        <v>0</v>
      </c>
      <c r="K62" s="172">
        <f t="shared" si="2"/>
        <v>0</v>
      </c>
      <c r="L62" s="172">
        <f t="shared" si="3"/>
        <v>0</v>
      </c>
      <c r="M62" s="5"/>
      <c r="N62" s="5"/>
      <c r="O62" s="5"/>
    </row>
    <row r="63" spans="1:15" s="141" customFormat="1" ht="21.95" customHeight="1">
      <c r="A63" s="1" t="s">
        <v>13</v>
      </c>
      <c r="B63" s="139"/>
      <c r="C63" s="53" t="s">
        <v>315</v>
      </c>
      <c r="D63" s="53" t="s">
        <v>597</v>
      </c>
      <c r="E63" s="53" t="s">
        <v>29</v>
      </c>
      <c r="F63" s="52"/>
      <c r="G63" s="52"/>
      <c r="H63" s="2">
        <v>17.535</v>
      </c>
      <c r="I63" s="176">
        <f t="shared" si="0"/>
        <v>17.535</v>
      </c>
      <c r="J63" s="172">
        <f t="shared" si="1"/>
        <v>0</v>
      </c>
      <c r="K63" s="172">
        <f t="shared" si="2"/>
        <v>0</v>
      </c>
      <c r="L63" s="172">
        <f t="shared" si="3"/>
        <v>0</v>
      </c>
      <c r="M63" s="5"/>
      <c r="N63" s="5"/>
      <c r="O63" s="5"/>
    </row>
    <row r="64" spans="1:15" s="141" customFormat="1" ht="21.95" customHeight="1">
      <c r="A64" s="1" t="s">
        <v>13</v>
      </c>
      <c r="B64" s="139"/>
      <c r="C64" s="1" t="s">
        <v>840</v>
      </c>
      <c r="D64" s="50" t="s">
        <v>138</v>
      </c>
      <c r="E64" s="50" t="s">
        <v>53</v>
      </c>
      <c r="F64" s="50"/>
      <c r="G64" s="50"/>
      <c r="H64" s="2">
        <v>17.538</v>
      </c>
      <c r="I64" s="176">
        <f t="shared" si="0"/>
        <v>17.538</v>
      </c>
      <c r="J64" s="172">
        <f t="shared" si="1"/>
        <v>0</v>
      </c>
      <c r="K64" s="172">
        <f t="shared" si="2"/>
        <v>0</v>
      </c>
      <c r="L64" s="172">
        <f t="shared" si="3"/>
        <v>0</v>
      </c>
      <c r="M64" s="5"/>
      <c r="N64" s="5"/>
      <c r="O64" s="5"/>
    </row>
    <row r="65" spans="1:15" s="141" customFormat="1" ht="21.95" customHeight="1">
      <c r="A65" s="1" t="s">
        <v>13</v>
      </c>
      <c r="B65" s="139"/>
      <c r="C65" s="53" t="s">
        <v>332</v>
      </c>
      <c r="D65" s="53" t="s">
        <v>605</v>
      </c>
      <c r="E65" s="53" t="s">
        <v>29</v>
      </c>
      <c r="F65" s="52"/>
      <c r="G65" s="52"/>
      <c r="H65" s="2">
        <v>17.539000000000001</v>
      </c>
      <c r="I65" s="176">
        <f t="shared" si="0"/>
        <v>17.539000000000001</v>
      </c>
      <c r="J65" s="172">
        <f t="shared" si="1"/>
        <v>0</v>
      </c>
      <c r="K65" s="172">
        <f t="shared" si="2"/>
        <v>0</v>
      </c>
      <c r="L65" s="172">
        <f t="shared" si="3"/>
        <v>0</v>
      </c>
      <c r="M65" s="5"/>
      <c r="N65" s="5"/>
      <c r="O65" s="5"/>
    </row>
    <row r="66" spans="1:15" s="141" customFormat="1" ht="21.95" customHeight="1">
      <c r="A66" s="1" t="s">
        <v>13</v>
      </c>
      <c r="B66" s="139"/>
      <c r="C66" s="1" t="s">
        <v>864</v>
      </c>
      <c r="D66" s="50" t="s">
        <v>1233</v>
      </c>
      <c r="E66" s="50"/>
      <c r="F66" s="50" t="s">
        <v>53</v>
      </c>
      <c r="G66" s="50"/>
      <c r="H66" s="165">
        <v>17.542999999999999</v>
      </c>
      <c r="I66" s="176">
        <f t="shared" si="0"/>
        <v>17.542999999999999</v>
      </c>
      <c r="J66" s="172">
        <f t="shared" si="1"/>
        <v>0</v>
      </c>
      <c r="K66" s="172">
        <f t="shared" si="2"/>
        <v>0</v>
      </c>
      <c r="L66" s="172">
        <f t="shared" si="3"/>
        <v>0</v>
      </c>
      <c r="M66" s="5"/>
      <c r="N66" s="5"/>
      <c r="O66" s="5"/>
    </row>
    <row r="67" spans="1:15" s="141" customFormat="1" ht="21.95" customHeight="1">
      <c r="A67" s="1" t="s">
        <v>13</v>
      </c>
      <c r="B67" s="139"/>
      <c r="C67" s="1" t="s">
        <v>743</v>
      </c>
      <c r="D67" s="50" t="s">
        <v>1189</v>
      </c>
      <c r="E67" s="50" t="s">
        <v>53</v>
      </c>
      <c r="F67" s="50"/>
      <c r="G67" s="1" t="s">
        <v>53</v>
      </c>
      <c r="H67" s="2">
        <v>17.553000000000001</v>
      </c>
      <c r="I67" s="176">
        <f t="shared" ref="I67:I130" si="4">IF($H67&lt;J$1,$H67,0)</f>
        <v>17.553000000000001</v>
      </c>
      <c r="J67" s="172">
        <f t="shared" ref="J67:J130" si="5">IF(I67=0,IF($H67&lt;K$1,$H67,0),0)</f>
        <v>0</v>
      </c>
      <c r="K67" s="172">
        <f t="shared" ref="K67:K130" si="6">IF(I67=0,IF(J67=0,IF($H67&lt;L$1,$H67,0),0),0)</f>
        <v>0</v>
      </c>
      <c r="L67" s="172">
        <f t="shared" ref="L67:L130" si="7">IF(H67&gt;L$1,H67,0)</f>
        <v>0</v>
      </c>
      <c r="M67" s="5"/>
      <c r="N67" s="5"/>
      <c r="O67" s="5"/>
    </row>
    <row r="68" spans="1:15" s="141" customFormat="1" ht="21.95" customHeight="1">
      <c r="A68" s="1" t="s">
        <v>13</v>
      </c>
      <c r="B68" s="139"/>
      <c r="C68" s="53" t="s">
        <v>301</v>
      </c>
      <c r="D68" s="53" t="s">
        <v>410</v>
      </c>
      <c r="E68" s="52"/>
      <c r="F68" s="1"/>
      <c r="G68" s="1"/>
      <c r="H68" s="165">
        <v>17.553999999999998</v>
      </c>
      <c r="I68" s="176">
        <f t="shared" si="4"/>
        <v>17.553999999999998</v>
      </c>
      <c r="J68" s="172">
        <f t="shared" si="5"/>
        <v>0</v>
      </c>
      <c r="K68" s="172">
        <f t="shared" si="6"/>
        <v>0</v>
      </c>
      <c r="L68" s="172">
        <f t="shared" si="7"/>
        <v>0</v>
      </c>
      <c r="M68" s="5"/>
      <c r="N68" s="5"/>
      <c r="O68" s="5"/>
    </row>
    <row r="69" spans="1:15" s="141" customFormat="1" ht="21.95" customHeight="1">
      <c r="A69" s="1" t="s">
        <v>13</v>
      </c>
      <c r="B69" s="139"/>
      <c r="C69" s="50" t="s">
        <v>901</v>
      </c>
      <c r="D69" s="50" t="s">
        <v>1346</v>
      </c>
      <c r="E69" s="52"/>
      <c r="F69" s="52" t="s">
        <v>53</v>
      </c>
      <c r="G69" s="52"/>
      <c r="H69" s="2">
        <v>17.558</v>
      </c>
      <c r="I69" s="176">
        <f t="shared" si="4"/>
        <v>17.558</v>
      </c>
      <c r="J69" s="172">
        <f t="shared" si="5"/>
        <v>0</v>
      </c>
      <c r="K69" s="172">
        <f t="shared" si="6"/>
        <v>0</v>
      </c>
      <c r="L69" s="172">
        <f t="shared" si="7"/>
        <v>0</v>
      </c>
      <c r="M69" s="5"/>
      <c r="N69" s="5"/>
      <c r="O69" s="5"/>
    </row>
    <row r="70" spans="1:15" s="141" customFormat="1" ht="21.95" customHeight="1">
      <c r="A70" s="1" t="s">
        <v>13</v>
      </c>
      <c r="B70" s="139"/>
      <c r="C70" s="53" t="s">
        <v>48</v>
      </c>
      <c r="D70" s="53" t="s">
        <v>331</v>
      </c>
      <c r="E70" s="52" t="s">
        <v>29</v>
      </c>
      <c r="F70" s="1"/>
      <c r="G70" s="1"/>
      <c r="H70" s="165">
        <v>17.559000000000001</v>
      </c>
      <c r="I70" s="176">
        <f t="shared" si="4"/>
        <v>17.559000000000001</v>
      </c>
      <c r="J70" s="172">
        <f t="shared" si="5"/>
        <v>0</v>
      </c>
      <c r="K70" s="172">
        <f t="shared" si="6"/>
        <v>0</v>
      </c>
      <c r="L70" s="172">
        <f t="shared" si="7"/>
        <v>0</v>
      </c>
      <c r="M70" s="5"/>
      <c r="N70" s="5"/>
      <c r="O70" s="5"/>
    </row>
    <row r="71" spans="1:15" s="141" customFormat="1" ht="21.95" customHeight="1">
      <c r="A71" s="1" t="s">
        <v>13</v>
      </c>
      <c r="B71" s="139"/>
      <c r="C71" s="53" t="s">
        <v>50</v>
      </c>
      <c r="D71" s="53" t="s">
        <v>51</v>
      </c>
      <c r="E71" s="52"/>
      <c r="F71" s="52"/>
      <c r="G71" s="52"/>
      <c r="H71" s="165">
        <v>17.559000000000001</v>
      </c>
      <c r="I71" s="176">
        <f t="shared" si="4"/>
        <v>17.559000000000001</v>
      </c>
      <c r="J71" s="172">
        <f t="shared" si="5"/>
        <v>0</v>
      </c>
      <c r="K71" s="172">
        <f t="shared" si="6"/>
        <v>0</v>
      </c>
      <c r="L71" s="172">
        <f t="shared" si="7"/>
        <v>0</v>
      </c>
      <c r="M71" s="5"/>
      <c r="N71" s="5"/>
      <c r="O71" s="5"/>
    </row>
    <row r="72" spans="1:15" s="141" customFormat="1" ht="21.95" customHeight="1">
      <c r="A72" s="1" t="s">
        <v>13</v>
      </c>
      <c r="B72" s="139"/>
      <c r="C72" s="53" t="s">
        <v>482</v>
      </c>
      <c r="D72" s="53" t="s">
        <v>483</v>
      </c>
      <c r="E72" s="53"/>
      <c r="F72" s="52"/>
      <c r="G72" s="52"/>
      <c r="H72" s="2">
        <v>17.561</v>
      </c>
      <c r="I72" s="176">
        <f t="shared" si="4"/>
        <v>17.561</v>
      </c>
      <c r="J72" s="172">
        <f t="shared" si="5"/>
        <v>0</v>
      </c>
      <c r="K72" s="172">
        <f t="shared" si="6"/>
        <v>0</v>
      </c>
      <c r="L72" s="172">
        <f t="shared" si="7"/>
        <v>0</v>
      </c>
      <c r="M72" s="5"/>
      <c r="N72" s="5"/>
      <c r="O72" s="5"/>
    </row>
    <row r="73" spans="1:15" s="141" customFormat="1" ht="21.95" customHeight="1">
      <c r="A73" s="152" t="s">
        <v>14</v>
      </c>
      <c r="B73" s="153">
        <v>1</v>
      </c>
      <c r="C73" s="156" t="s">
        <v>400</v>
      </c>
      <c r="D73" s="156" t="s">
        <v>401</v>
      </c>
      <c r="E73" s="157" t="s">
        <v>29</v>
      </c>
      <c r="F73" s="152"/>
      <c r="G73" s="152"/>
      <c r="H73" s="169">
        <v>17.567</v>
      </c>
      <c r="I73" s="174">
        <f t="shared" si="4"/>
        <v>0</v>
      </c>
      <c r="J73" s="175">
        <f t="shared" si="5"/>
        <v>17.567</v>
      </c>
      <c r="K73" s="175">
        <f t="shared" si="6"/>
        <v>0</v>
      </c>
      <c r="L73" s="175">
        <f t="shared" si="7"/>
        <v>0</v>
      </c>
      <c r="M73" s="87">
        <v>2335.0700000000002</v>
      </c>
      <c r="N73" s="5"/>
      <c r="O73" s="5"/>
    </row>
    <row r="74" spans="1:15" s="141" customFormat="1" ht="21.95" customHeight="1">
      <c r="A74" s="152" t="s">
        <v>14</v>
      </c>
      <c r="B74" s="163">
        <v>2</v>
      </c>
      <c r="C74" s="156" t="s">
        <v>317</v>
      </c>
      <c r="D74" s="156" t="s">
        <v>471</v>
      </c>
      <c r="E74" s="156" t="s">
        <v>29</v>
      </c>
      <c r="F74" s="157"/>
      <c r="G74" s="157"/>
      <c r="H74" s="168">
        <v>17.568999999999999</v>
      </c>
      <c r="I74" s="174">
        <f t="shared" si="4"/>
        <v>0</v>
      </c>
      <c r="J74" s="175">
        <f t="shared" si="5"/>
        <v>17.568999999999999</v>
      </c>
      <c r="K74" s="175">
        <f t="shared" si="6"/>
        <v>0</v>
      </c>
      <c r="L74" s="175">
        <f t="shared" si="7"/>
        <v>0</v>
      </c>
      <c r="M74" s="87">
        <v>2030.5</v>
      </c>
      <c r="N74" s="5"/>
      <c r="O74" s="5"/>
    </row>
    <row r="75" spans="1:15" s="141" customFormat="1" ht="21.95" customHeight="1">
      <c r="A75" s="152" t="s">
        <v>14</v>
      </c>
      <c r="B75" s="153">
        <v>3</v>
      </c>
      <c r="C75" s="156" t="s">
        <v>453</v>
      </c>
      <c r="D75" s="156" t="s">
        <v>454</v>
      </c>
      <c r="E75" s="157"/>
      <c r="F75" s="152"/>
      <c r="G75" s="152"/>
      <c r="H75" s="169">
        <v>17.576000000000001</v>
      </c>
      <c r="I75" s="174">
        <f t="shared" si="4"/>
        <v>0</v>
      </c>
      <c r="J75" s="175">
        <f t="shared" si="5"/>
        <v>17.576000000000001</v>
      </c>
      <c r="K75" s="175">
        <f t="shared" si="6"/>
        <v>0</v>
      </c>
      <c r="L75" s="175">
        <f t="shared" si="7"/>
        <v>0</v>
      </c>
      <c r="M75" s="87">
        <v>1725.92</v>
      </c>
      <c r="N75" s="5"/>
      <c r="O75" s="5"/>
    </row>
    <row r="76" spans="1:15" s="141" customFormat="1" ht="21.95" customHeight="1">
      <c r="A76" s="152" t="s">
        <v>14</v>
      </c>
      <c r="B76" s="153">
        <v>4</v>
      </c>
      <c r="C76" s="156" t="s">
        <v>317</v>
      </c>
      <c r="D76" s="156" t="s">
        <v>318</v>
      </c>
      <c r="E76" s="157" t="s">
        <v>29</v>
      </c>
      <c r="F76" s="152"/>
      <c r="G76" s="152"/>
      <c r="H76" s="169">
        <v>17.581</v>
      </c>
      <c r="I76" s="174">
        <f t="shared" si="4"/>
        <v>0</v>
      </c>
      <c r="J76" s="175">
        <f t="shared" si="5"/>
        <v>17.581</v>
      </c>
      <c r="K76" s="175">
        <f t="shared" si="6"/>
        <v>0</v>
      </c>
      <c r="L76" s="175">
        <f t="shared" si="7"/>
        <v>0</v>
      </c>
      <c r="M76" s="87">
        <v>1421.35</v>
      </c>
      <c r="N76" s="5"/>
      <c r="O76" s="5"/>
    </row>
    <row r="77" spans="1:15" s="141" customFormat="1" ht="21.95" customHeight="1">
      <c r="A77" s="152" t="s">
        <v>14</v>
      </c>
      <c r="B77" s="163">
        <v>5</v>
      </c>
      <c r="C77" s="154" t="s">
        <v>847</v>
      </c>
      <c r="D77" s="154" t="s">
        <v>1313</v>
      </c>
      <c r="E77" s="157"/>
      <c r="F77" s="157" t="s">
        <v>53</v>
      </c>
      <c r="G77" s="157"/>
      <c r="H77" s="169">
        <v>17.584</v>
      </c>
      <c r="I77" s="174">
        <f t="shared" si="4"/>
        <v>0</v>
      </c>
      <c r="J77" s="175">
        <f t="shared" si="5"/>
        <v>17.584</v>
      </c>
      <c r="K77" s="175">
        <f t="shared" si="6"/>
        <v>0</v>
      </c>
      <c r="L77" s="175">
        <f t="shared" si="7"/>
        <v>0</v>
      </c>
      <c r="M77" s="87">
        <v>1116.77</v>
      </c>
      <c r="N77" s="5"/>
      <c r="O77" s="5"/>
    </row>
    <row r="78" spans="1:15" s="141" customFormat="1" ht="21.95" customHeight="1">
      <c r="A78" s="152" t="s">
        <v>14</v>
      </c>
      <c r="B78" s="153">
        <v>6</v>
      </c>
      <c r="C78" s="156" t="s">
        <v>358</v>
      </c>
      <c r="D78" s="156" t="s">
        <v>359</v>
      </c>
      <c r="E78" s="157" t="s">
        <v>29</v>
      </c>
      <c r="F78" s="152"/>
      <c r="G78" s="152"/>
      <c r="H78" s="169">
        <v>17.585999999999999</v>
      </c>
      <c r="I78" s="174">
        <f t="shared" si="4"/>
        <v>0</v>
      </c>
      <c r="J78" s="175">
        <f t="shared" si="5"/>
        <v>17.585999999999999</v>
      </c>
      <c r="K78" s="175">
        <f t="shared" si="6"/>
        <v>0</v>
      </c>
      <c r="L78" s="175">
        <f t="shared" si="7"/>
        <v>0</v>
      </c>
      <c r="M78" s="87">
        <v>812.2</v>
      </c>
      <c r="N78" s="5"/>
      <c r="O78" s="5"/>
    </row>
    <row r="79" spans="1:15" s="141" customFormat="1" ht="21.95" customHeight="1">
      <c r="A79" s="152" t="s">
        <v>14</v>
      </c>
      <c r="B79" s="153">
        <v>7</v>
      </c>
      <c r="C79" s="152" t="s">
        <v>753</v>
      </c>
      <c r="D79" s="154" t="s">
        <v>1056</v>
      </c>
      <c r="E79" s="152"/>
      <c r="F79" s="171"/>
      <c r="G79" s="171"/>
      <c r="H79" s="169">
        <v>17.594000000000001</v>
      </c>
      <c r="I79" s="174">
        <f t="shared" si="4"/>
        <v>0</v>
      </c>
      <c r="J79" s="175">
        <f t="shared" si="5"/>
        <v>17.594000000000001</v>
      </c>
      <c r="K79" s="175">
        <f t="shared" si="6"/>
        <v>0</v>
      </c>
      <c r="L79" s="175">
        <f t="shared" si="7"/>
        <v>0</v>
      </c>
      <c r="M79" s="87">
        <v>507.62</v>
      </c>
      <c r="N79" s="5"/>
      <c r="O79" s="5"/>
    </row>
    <row r="80" spans="1:15" s="141" customFormat="1" ht="21.95" customHeight="1">
      <c r="A80" s="152" t="s">
        <v>14</v>
      </c>
      <c r="B80" s="153">
        <v>8</v>
      </c>
      <c r="C80" s="152" t="s">
        <v>676</v>
      </c>
      <c r="D80" s="154" t="s">
        <v>1067</v>
      </c>
      <c r="E80" s="154" t="s">
        <v>53</v>
      </c>
      <c r="F80" s="154"/>
      <c r="G80" s="154"/>
      <c r="H80" s="168">
        <v>17.596</v>
      </c>
      <c r="I80" s="174">
        <f t="shared" si="4"/>
        <v>0</v>
      </c>
      <c r="J80" s="175">
        <f t="shared" si="5"/>
        <v>17.596</v>
      </c>
      <c r="K80" s="175">
        <f t="shared" si="6"/>
        <v>0</v>
      </c>
      <c r="L80" s="175">
        <f t="shared" si="7"/>
        <v>0</v>
      </c>
      <c r="M80" s="87">
        <v>203.05</v>
      </c>
      <c r="N80" s="5"/>
      <c r="O80" s="5"/>
    </row>
    <row r="81" spans="1:15" s="141" customFormat="1" ht="21.95" customHeight="1">
      <c r="A81" s="1" t="s">
        <v>14</v>
      </c>
      <c r="B81" s="139"/>
      <c r="C81" s="53" t="s">
        <v>362</v>
      </c>
      <c r="D81" s="53" t="s">
        <v>363</v>
      </c>
      <c r="E81" s="52" t="s">
        <v>29</v>
      </c>
      <c r="F81" s="1"/>
      <c r="G81" s="1"/>
      <c r="H81" s="165">
        <v>17.597000000000001</v>
      </c>
      <c r="I81" s="176">
        <f t="shared" si="4"/>
        <v>0</v>
      </c>
      <c r="J81" s="172">
        <f t="shared" si="5"/>
        <v>17.597000000000001</v>
      </c>
      <c r="K81" s="172">
        <f t="shared" si="6"/>
        <v>0</v>
      </c>
      <c r="L81" s="172">
        <f t="shared" si="7"/>
        <v>0</v>
      </c>
      <c r="M81" s="5"/>
      <c r="N81" s="5"/>
      <c r="O81" s="5"/>
    </row>
    <row r="82" spans="1:15" s="141" customFormat="1" ht="21.95" customHeight="1">
      <c r="A82" s="1" t="s">
        <v>14</v>
      </c>
      <c r="B82" s="139"/>
      <c r="C82" s="53" t="s">
        <v>232</v>
      </c>
      <c r="D82" s="53" t="s">
        <v>510</v>
      </c>
      <c r="E82" s="53"/>
      <c r="F82" s="52"/>
      <c r="G82" s="52"/>
      <c r="H82" s="2">
        <v>17.597999999999999</v>
      </c>
      <c r="I82" s="176">
        <f t="shared" si="4"/>
        <v>0</v>
      </c>
      <c r="J82" s="172">
        <f t="shared" si="5"/>
        <v>17.597999999999999</v>
      </c>
      <c r="K82" s="172">
        <f t="shared" si="6"/>
        <v>0</v>
      </c>
      <c r="L82" s="172">
        <f t="shared" si="7"/>
        <v>0</v>
      </c>
      <c r="M82" s="5"/>
      <c r="N82" s="5"/>
      <c r="O82" s="5"/>
    </row>
    <row r="83" spans="1:15" s="141" customFormat="1" ht="21.95" customHeight="1">
      <c r="A83" s="1" t="s">
        <v>14</v>
      </c>
      <c r="B83" s="139"/>
      <c r="C83" s="1" t="s">
        <v>364</v>
      </c>
      <c r="D83" s="50" t="s">
        <v>1182</v>
      </c>
      <c r="E83" s="50"/>
      <c r="F83" s="50"/>
      <c r="G83" s="50"/>
      <c r="H83" s="165">
        <v>17.602</v>
      </c>
      <c r="I83" s="176">
        <f t="shared" si="4"/>
        <v>0</v>
      </c>
      <c r="J83" s="172">
        <f t="shared" si="5"/>
        <v>17.602</v>
      </c>
      <c r="K83" s="172">
        <f t="shared" si="6"/>
        <v>0</v>
      </c>
      <c r="L83" s="172">
        <f t="shared" si="7"/>
        <v>0</v>
      </c>
      <c r="M83" s="5"/>
      <c r="N83" s="5"/>
      <c r="O83" s="5"/>
    </row>
    <row r="84" spans="1:15" s="141" customFormat="1" ht="21.95" customHeight="1">
      <c r="A84" s="1" t="s">
        <v>14</v>
      </c>
      <c r="B84" s="139"/>
      <c r="C84" s="53" t="s">
        <v>445</v>
      </c>
      <c r="D84" s="53" t="s">
        <v>446</v>
      </c>
      <c r="E84" s="52" t="s">
        <v>29</v>
      </c>
      <c r="F84" s="1"/>
      <c r="G84" s="1"/>
      <c r="H84" s="165">
        <v>17.602</v>
      </c>
      <c r="I84" s="176">
        <f t="shared" si="4"/>
        <v>0</v>
      </c>
      <c r="J84" s="172">
        <f t="shared" si="5"/>
        <v>17.602</v>
      </c>
      <c r="K84" s="172">
        <f t="shared" si="6"/>
        <v>0</v>
      </c>
      <c r="L84" s="172">
        <f t="shared" si="7"/>
        <v>0</v>
      </c>
      <c r="M84" s="5"/>
      <c r="N84" s="5"/>
      <c r="O84" s="5"/>
    </row>
    <row r="85" spans="1:15" s="141" customFormat="1" ht="21.95" customHeight="1">
      <c r="A85" s="1" t="s">
        <v>14</v>
      </c>
      <c r="B85" s="139"/>
      <c r="C85" s="53" t="s">
        <v>260</v>
      </c>
      <c r="D85" s="53" t="s">
        <v>261</v>
      </c>
      <c r="E85" s="52" t="s">
        <v>29</v>
      </c>
      <c r="F85" s="52"/>
      <c r="G85" s="52"/>
      <c r="H85" s="165">
        <v>17.603999999999999</v>
      </c>
      <c r="I85" s="176">
        <f t="shared" si="4"/>
        <v>0</v>
      </c>
      <c r="J85" s="172">
        <f t="shared" si="5"/>
        <v>17.603999999999999</v>
      </c>
      <c r="K85" s="172">
        <f t="shared" si="6"/>
        <v>0</v>
      </c>
      <c r="L85" s="172">
        <f t="shared" si="7"/>
        <v>0</v>
      </c>
      <c r="M85" s="5"/>
      <c r="N85" s="5"/>
      <c r="O85" s="5"/>
    </row>
    <row r="86" spans="1:15" s="141" customFormat="1" ht="21.95" customHeight="1">
      <c r="A86" s="1" t="s">
        <v>14</v>
      </c>
      <c r="B86" s="139"/>
      <c r="C86" s="50" t="s">
        <v>901</v>
      </c>
      <c r="D86" s="50" t="s">
        <v>1282</v>
      </c>
      <c r="E86" s="52"/>
      <c r="F86" s="52" t="s">
        <v>53</v>
      </c>
      <c r="G86" s="52"/>
      <c r="H86" s="166">
        <v>17.606999999999999</v>
      </c>
      <c r="I86" s="176">
        <f t="shared" si="4"/>
        <v>0</v>
      </c>
      <c r="J86" s="172">
        <f t="shared" si="5"/>
        <v>17.606999999999999</v>
      </c>
      <c r="K86" s="172">
        <f t="shared" si="6"/>
        <v>0</v>
      </c>
      <c r="L86" s="172">
        <f t="shared" si="7"/>
        <v>0</v>
      </c>
      <c r="M86" s="5"/>
      <c r="N86" s="5"/>
      <c r="O86" s="5"/>
    </row>
    <row r="87" spans="1:15" s="141" customFormat="1" ht="21.95" customHeight="1">
      <c r="A87" s="1" t="s">
        <v>14</v>
      </c>
      <c r="B87" s="139"/>
      <c r="C87" s="1" t="s">
        <v>732</v>
      </c>
      <c r="D87" s="50" t="s">
        <v>1035</v>
      </c>
      <c r="E87" s="50" t="s">
        <v>53</v>
      </c>
      <c r="F87" s="50"/>
      <c r="G87" s="50"/>
      <c r="H87" s="2">
        <v>17.606999999999999</v>
      </c>
      <c r="I87" s="176">
        <f t="shared" si="4"/>
        <v>0</v>
      </c>
      <c r="J87" s="172">
        <f t="shared" si="5"/>
        <v>17.606999999999999</v>
      </c>
      <c r="K87" s="172">
        <f t="shared" si="6"/>
        <v>0</v>
      </c>
      <c r="L87" s="172">
        <f t="shared" si="7"/>
        <v>0</v>
      </c>
      <c r="M87" s="5"/>
      <c r="N87" s="5"/>
      <c r="O87" s="5"/>
    </row>
    <row r="88" spans="1:15" s="141" customFormat="1" ht="21.95" customHeight="1">
      <c r="A88" s="1" t="s">
        <v>14</v>
      </c>
      <c r="B88" s="139"/>
      <c r="C88" s="1" t="s">
        <v>733</v>
      </c>
      <c r="D88" s="50" t="s">
        <v>1037</v>
      </c>
      <c r="E88" s="50"/>
      <c r="F88" s="50"/>
      <c r="G88" s="50"/>
      <c r="H88" s="165">
        <v>17.614999999999998</v>
      </c>
      <c r="I88" s="176">
        <f t="shared" si="4"/>
        <v>0</v>
      </c>
      <c r="J88" s="172">
        <f t="shared" si="5"/>
        <v>17.614999999999998</v>
      </c>
      <c r="K88" s="172">
        <f t="shared" si="6"/>
        <v>0</v>
      </c>
      <c r="L88" s="172">
        <f t="shared" si="7"/>
        <v>0</v>
      </c>
      <c r="M88" s="5"/>
      <c r="N88" s="5"/>
      <c r="O88" s="5"/>
    </row>
    <row r="89" spans="1:15" s="141" customFormat="1" ht="21.95" customHeight="1">
      <c r="A89" s="1" t="s">
        <v>14</v>
      </c>
      <c r="B89" s="139"/>
      <c r="C89" s="53" t="s">
        <v>443</v>
      </c>
      <c r="D89" s="53" t="s">
        <v>444</v>
      </c>
      <c r="E89" s="52"/>
      <c r="F89" s="1"/>
      <c r="G89" s="1"/>
      <c r="H89" s="165">
        <v>17.616</v>
      </c>
      <c r="I89" s="176">
        <f t="shared" si="4"/>
        <v>0</v>
      </c>
      <c r="J89" s="172">
        <f t="shared" si="5"/>
        <v>17.616</v>
      </c>
      <c r="K89" s="172">
        <f t="shared" si="6"/>
        <v>0</v>
      </c>
      <c r="L89" s="172">
        <f t="shared" si="7"/>
        <v>0</v>
      </c>
      <c r="M89" s="5"/>
      <c r="N89" s="5"/>
      <c r="O89" s="5"/>
    </row>
    <row r="90" spans="1:15" s="141" customFormat="1" ht="21.95" customHeight="1">
      <c r="A90" s="1" t="s">
        <v>14</v>
      </c>
      <c r="B90" s="139"/>
      <c r="C90" s="1" t="s">
        <v>323</v>
      </c>
      <c r="D90" s="50" t="s">
        <v>1227</v>
      </c>
      <c r="E90" s="50"/>
      <c r="F90" s="50"/>
      <c r="G90" s="50"/>
      <c r="H90" s="2">
        <v>17.623000000000001</v>
      </c>
      <c r="I90" s="176">
        <f t="shared" si="4"/>
        <v>0</v>
      </c>
      <c r="J90" s="172">
        <f t="shared" si="5"/>
        <v>17.623000000000001</v>
      </c>
      <c r="K90" s="172">
        <f t="shared" si="6"/>
        <v>0</v>
      </c>
      <c r="L90" s="172">
        <f t="shared" si="7"/>
        <v>0</v>
      </c>
      <c r="M90" s="5"/>
      <c r="N90" s="5"/>
      <c r="O90" s="5"/>
    </row>
    <row r="91" spans="1:15" s="141" customFormat="1" ht="21.95" customHeight="1">
      <c r="A91" s="1" t="s">
        <v>14</v>
      </c>
      <c r="B91" s="139"/>
      <c r="C91" s="50" t="s">
        <v>391</v>
      </c>
      <c r="D91" s="50" t="s">
        <v>204</v>
      </c>
      <c r="E91" s="52"/>
      <c r="F91" s="52" t="s">
        <v>53</v>
      </c>
      <c r="G91" s="52"/>
      <c r="H91" s="165">
        <v>17.623000000000001</v>
      </c>
      <c r="I91" s="176">
        <f t="shared" si="4"/>
        <v>0</v>
      </c>
      <c r="J91" s="172">
        <f t="shared" si="5"/>
        <v>17.623000000000001</v>
      </c>
      <c r="K91" s="172">
        <f t="shared" si="6"/>
        <v>0</v>
      </c>
      <c r="L91" s="172">
        <f t="shared" si="7"/>
        <v>0</v>
      </c>
      <c r="M91" s="5"/>
      <c r="N91" s="5"/>
      <c r="O91" s="5"/>
    </row>
    <row r="92" spans="1:15" s="141" customFormat="1" ht="21.95" customHeight="1">
      <c r="A92" s="1" t="s">
        <v>14</v>
      </c>
      <c r="B92" s="139"/>
      <c r="C92" s="50" t="s">
        <v>943</v>
      </c>
      <c r="D92" s="50" t="s">
        <v>1335</v>
      </c>
      <c r="E92" s="50" t="s">
        <v>53</v>
      </c>
      <c r="F92" s="52" t="s">
        <v>53</v>
      </c>
      <c r="G92" s="52"/>
      <c r="H92" s="166">
        <v>17.629000000000001</v>
      </c>
      <c r="I92" s="176">
        <f t="shared" si="4"/>
        <v>0</v>
      </c>
      <c r="J92" s="172">
        <f t="shared" si="5"/>
        <v>17.629000000000001</v>
      </c>
      <c r="K92" s="172">
        <f t="shared" si="6"/>
        <v>0</v>
      </c>
      <c r="L92" s="172">
        <f t="shared" si="7"/>
        <v>0</v>
      </c>
      <c r="M92" s="5"/>
      <c r="N92" s="5"/>
      <c r="O92" s="5"/>
    </row>
    <row r="93" spans="1:15" s="141" customFormat="1" ht="21.95" customHeight="1">
      <c r="A93" s="1" t="s">
        <v>14</v>
      </c>
      <c r="B93" s="144"/>
      <c r="C93" s="1" t="s">
        <v>834</v>
      </c>
      <c r="D93" s="50" t="s">
        <v>1183</v>
      </c>
      <c r="E93" s="50"/>
      <c r="F93" s="50"/>
      <c r="G93" s="50"/>
      <c r="H93" s="166">
        <v>17.631</v>
      </c>
      <c r="I93" s="176">
        <f t="shared" si="4"/>
        <v>0</v>
      </c>
      <c r="J93" s="172">
        <f t="shared" si="5"/>
        <v>17.631</v>
      </c>
      <c r="K93" s="172">
        <f t="shared" si="6"/>
        <v>0</v>
      </c>
      <c r="L93" s="172">
        <f t="shared" si="7"/>
        <v>0</v>
      </c>
      <c r="M93" s="5"/>
      <c r="N93" s="5"/>
      <c r="O93" s="5"/>
    </row>
    <row r="94" spans="1:15" s="141" customFormat="1" ht="21.95" customHeight="1">
      <c r="A94" s="1" t="s">
        <v>14</v>
      </c>
      <c r="B94" s="139"/>
      <c r="C94" s="50" t="s">
        <v>910</v>
      </c>
      <c r="D94" s="50" t="s">
        <v>207</v>
      </c>
      <c r="E94" s="50" t="s">
        <v>53</v>
      </c>
      <c r="F94" s="52" t="s">
        <v>53</v>
      </c>
      <c r="G94" s="52"/>
      <c r="H94" s="2">
        <v>17.632999999999999</v>
      </c>
      <c r="I94" s="176">
        <f t="shared" si="4"/>
        <v>0</v>
      </c>
      <c r="J94" s="172">
        <f t="shared" si="5"/>
        <v>17.632999999999999</v>
      </c>
      <c r="K94" s="172">
        <f t="shared" si="6"/>
        <v>0</v>
      </c>
      <c r="L94" s="172">
        <f t="shared" si="7"/>
        <v>0</v>
      </c>
      <c r="M94" s="5"/>
      <c r="N94" s="5"/>
      <c r="O94" s="5"/>
    </row>
    <row r="95" spans="1:15" s="141" customFormat="1" ht="21.95" customHeight="1">
      <c r="A95" s="1" t="s">
        <v>14</v>
      </c>
      <c r="B95" s="139"/>
      <c r="C95" s="1" t="s">
        <v>678</v>
      </c>
      <c r="D95" s="50" t="s">
        <v>977</v>
      </c>
      <c r="E95" s="50"/>
      <c r="F95" s="50"/>
      <c r="G95" s="50"/>
      <c r="H95" s="165">
        <v>17.638999999999999</v>
      </c>
      <c r="I95" s="176">
        <f t="shared" si="4"/>
        <v>0</v>
      </c>
      <c r="J95" s="172">
        <f t="shared" si="5"/>
        <v>17.638999999999999</v>
      </c>
      <c r="K95" s="172">
        <f t="shared" si="6"/>
        <v>0</v>
      </c>
      <c r="L95" s="172">
        <f t="shared" si="7"/>
        <v>0</v>
      </c>
      <c r="M95" s="5"/>
      <c r="N95" s="5"/>
      <c r="O95" s="5"/>
    </row>
    <row r="96" spans="1:15" s="141" customFormat="1" ht="21.95" customHeight="1">
      <c r="A96" s="1" t="s">
        <v>14</v>
      </c>
      <c r="B96" s="139"/>
      <c r="C96" s="53" t="s">
        <v>581</v>
      </c>
      <c r="D96" s="53" t="s">
        <v>582</v>
      </c>
      <c r="E96" s="53" t="s">
        <v>29</v>
      </c>
      <c r="F96" s="52"/>
      <c r="G96" s="52"/>
      <c r="H96" s="2">
        <v>17.646000000000001</v>
      </c>
      <c r="I96" s="176">
        <f t="shared" si="4"/>
        <v>0</v>
      </c>
      <c r="J96" s="172">
        <f t="shared" si="5"/>
        <v>17.646000000000001</v>
      </c>
      <c r="K96" s="172">
        <f t="shared" si="6"/>
        <v>0</v>
      </c>
      <c r="L96" s="172">
        <f t="shared" si="7"/>
        <v>0</v>
      </c>
      <c r="M96" s="5"/>
      <c r="N96" s="5"/>
      <c r="O96" s="5"/>
    </row>
    <row r="97" spans="1:12" ht="21.95" customHeight="1">
      <c r="A97" s="1" t="s">
        <v>14</v>
      </c>
      <c r="B97" s="139"/>
      <c r="C97" s="1" t="s">
        <v>751</v>
      </c>
      <c r="D97" s="50" t="s">
        <v>72</v>
      </c>
      <c r="E97" s="50" t="s">
        <v>24</v>
      </c>
      <c r="F97" s="50"/>
      <c r="G97" s="50"/>
      <c r="H97" s="2">
        <v>17.652000000000001</v>
      </c>
      <c r="I97" s="176">
        <f t="shared" si="4"/>
        <v>0</v>
      </c>
      <c r="J97" s="172">
        <f t="shared" si="5"/>
        <v>17.652000000000001</v>
      </c>
      <c r="K97" s="172">
        <f t="shared" si="6"/>
        <v>0</v>
      </c>
      <c r="L97" s="172">
        <f t="shared" si="7"/>
        <v>0</v>
      </c>
    </row>
    <row r="98" spans="1:12" ht="21.95" customHeight="1">
      <c r="A98" s="1" t="s">
        <v>14</v>
      </c>
      <c r="B98" s="144"/>
      <c r="C98" s="1" t="s">
        <v>839</v>
      </c>
      <c r="D98" s="50" t="s">
        <v>1192</v>
      </c>
      <c r="E98" s="50" t="s">
        <v>53</v>
      </c>
      <c r="F98" s="1"/>
      <c r="G98" s="1"/>
      <c r="H98" s="166">
        <v>17.657</v>
      </c>
      <c r="I98" s="176">
        <f t="shared" si="4"/>
        <v>0</v>
      </c>
      <c r="J98" s="172">
        <f t="shared" si="5"/>
        <v>17.657</v>
      </c>
      <c r="K98" s="172">
        <f t="shared" si="6"/>
        <v>0</v>
      </c>
      <c r="L98" s="172">
        <f t="shared" si="7"/>
        <v>0</v>
      </c>
    </row>
    <row r="99" spans="1:12" ht="21.95" customHeight="1">
      <c r="A99" s="1" t="s">
        <v>14</v>
      </c>
      <c r="B99" s="139"/>
      <c r="C99" s="1" t="s">
        <v>369</v>
      </c>
      <c r="D99" s="50" t="s">
        <v>370</v>
      </c>
      <c r="E99" s="50" t="s">
        <v>53</v>
      </c>
      <c r="F99" s="50"/>
      <c r="G99" s="50"/>
      <c r="H99" s="2">
        <v>17.658999999999999</v>
      </c>
      <c r="I99" s="176">
        <f t="shared" si="4"/>
        <v>0</v>
      </c>
      <c r="J99" s="172">
        <f t="shared" si="5"/>
        <v>17.658999999999999</v>
      </c>
      <c r="K99" s="172">
        <f t="shared" si="6"/>
        <v>0</v>
      </c>
      <c r="L99" s="172">
        <f t="shared" si="7"/>
        <v>0</v>
      </c>
    </row>
    <row r="100" spans="1:12" ht="21.95" customHeight="1">
      <c r="A100" s="1" t="s">
        <v>14</v>
      </c>
      <c r="B100" s="139"/>
      <c r="C100" s="1" t="s">
        <v>878</v>
      </c>
      <c r="D100" s="50" t="s">
        <v>1251</v>
      </c>
      <c r="E100" s="37"/>
      <c r="F100" s="37"/>
      <c r="G100" s="37"/>
      <c r="H100" s="2">
        <v>17.661999999999999</v>
      </c>
      <c r="I100" s="176">
        <f t="shared" si="4"/>
        <v>0</v>
      </c>
      <c r="J100" s="172">
        <f t="shared" si="5"/>
        <v>17.661999999999999</v>
      </c>
      <c r="K100" s="172">
        <f t="shared" si="6"/>
        <v>0</v>
      </c>
      <c r="L100" s="172">
        <f t="shared" si="7"/>
        <v>0</v>
      </c>
    </row>
    <row r="101" spans="1:12" ht="21.95" customHeight="1">
      <c r="A101" s="1" t="s">
        <v>14</v>
      </c>
      <c r="B101" s="139"/>
      <c r="C101" s="53" t="s">
        <v>367</v>
      </c>
      <c r="D101" s="53" t="s">
        <v>368</v>
      </c>
      <c r="E101" s="52"/>
      <c r="F101" s="1"/>
      <c r="G101" s="1"/>
      <c r="H101" s="165">
        <v>17.664000000000001</v>
      </c>
      <c r="I101" s="176">
        <f t="shared" si="4"/>
        <v>0</v>
      </c>
      <c r="J101" s="172">
        <f t="shared" si="5"/>
        <v>17.664000000000001</v>
      </c>
      <c r="K101" s="172">
        <f t="shared" si="6"/>
        <v>0</v>
      </c>
      <c r="L101" s="172">
        <f t="shared" si="7"/>
        <v>0</v>
      </c>
    </row>
    <row r="102" spans="1:12" ht="21.95" customHeight="1">
      <c r="A102" s="1" t="s">
        <v>14</v>
      </c>
      <c r="B102" s="139"/>
      <c r="C102" s="1" t="s">
        <v>709</v>
      </c>
      <c r="D102" s="50" t="s">
        <v>1011</v>
      </c>
      <c r="E102" s="50"/>
      <c r="F102" s="50"/>
      <c r="G102" s="50"/>
      <c r="H102" s="165">
        <v>17.664000000000001</v>
      </c>
      <c r="I102" s="176">
        <f t="shared" si="4"/>
        <v>0</v>
      </c>
      <c r="J102" s="172">
        <f t="shared" si="5"/>
        <v>17.664000000000001</v>
      </c>
      <c r="K102" s="172">
        <f t="shared" si="6"/>
        <v>0</v>
      </c>
      <c r="L102" s="172">
        <f t="shared" si="7"/>
        <v>0</v>
      </c>
    </row>
    <row r="103" spans="1:12" ht="21.95" customHeight="1">
      <c r="A103" s="1" t="s">
        <v>14</v>
      </c>
      <c r="B103" s="139"/>
      <c r="C103" s="53" t="s">
        <v>623</v>
      </c>
      <c r="D103" s="53" t="s">
        <v>624</v>
      </c>
      <c r="E103" s="53" t="s">
        <v>29</v>
      </c>
      <c r="F103" s="52"/>
      <c r="G103" s="52"/>
      <c r="H103" s="2">
        <v>17.666</v>
      </c>
      <c r="I103" s="176">
        <f t="shared" si="4"/>
        <v>0</v>
      </c>
      <c r="J103" s="172">
        <f t="shared" si="5"/>
        <v>17.666</v>
      </c>
      <c r="K103" s="172">
        <f t="shared" si="6"/>
        <v>0</v>
      </c>
      <c r="L103" s="172">
        <f t="shared" si="7"/>
        <v>0</v>
      </c>
    </row>
    <row r="104" spans="1:12" ht="21.95" customHeight="1">
      <c r="A104" s="1" t="s">
        <v>14</v>
      </c>
      <c r="B104" s="139"/>
      <c r="C104" s="1" t="s">
        <v>825</v>
      </c>
      <c r="D104" s="50" t="s">
        <v>1165</v>
      </c>
      <c r="E104" s="50"/>
      <c r="F104" s="50"/>
      <c r="G104" s="50"/>
      <c r="H104" s="165">
        <v>17.673999999999999</v>
      </c>
      <c r="I104" s="176">
        <f t="shared" si="4"/>
        <v>0</v>
      </c>
      <c r="J104" s="172">
        <f t="shared" si="5"/>
        <v>17.673999999999999</v>
      </c>
      <c r="K104" s="172">
        <f t="shared" si="6"/>
        <v>0</v>
      </c>
      <c r="L104" s="172">
        <f t="shared" si="7"/>
        <v>0</v>
      </c>
    </row>
    <row r="105" spans="1:12" ht="21.95" customHeight="1">
      <c r="A105" s="1" t="s">
        <v>14</v>
      </c>
      <c r="B105" s="139"/>
      <c r="C105" s="53" t="s">
        <v>617</v>
      </c>
      <c r="D105" s="53" t="s">
        <v>618</v>
      </c>
      <c r="E105" s="53"/>
      <c r="F105" s="52"/>
      <c r="G105" s="52"/>
      <c r="H105" s="2">
        <v>17.677</v>
      </c>
      <c r="I105" s="176">
        <f t="shared" si="4"/>
        <v>0</v>
      </c>
      <c r="J105" s="172">
        <f t="shared" si="5"/>
        <v>17.677</v>
      </c>
      <c r="K105" s="172">
        <f t="shared" si="6"/>
        <v>0</v>
      </c>
      <c r="L105" s="172">
        <f t="shared" si="7"/>
        <v>0</v>
      </c>
    </row>
    <row r="106" spans="1:12" ht="21.95" customHeight="1">
      <c r="A106" s="1" t="s">
        <v>14</v>
      </c>
      <c r="B106" s="139"/>
      <c r="C106" s="50" t="s">
        <v>226</v>
      </c>
      <c r="D106" s="50" t="s">
        <v>1295</v>
      </c>
      <c r="E106" s="50" t="s">
        <v>53</v>
      </c>
      <c r="F106" s="52"/>
      <c r="G106" s="52"/>
      <c r="H106" s="165">
        <v>17.678999999999998</v>
      </c>
      <c r="I106" s="176">
        <f t="shared" si="4"/>
        <v>0</v>
      </c>
      <c r="J106" s="172">
        <f t="shared" si="5"/>
        <v>17.678999999999998</v>
      </c>
      <c r="K106" s="172">
        <f t="shared" si="6"/>
        <v>0</v>
      </c>
      <c r="L106" s="172">
        <f t="shared" si="7"/>
        <v>0</v>
      </c>
    </row>
    <row r="107" spans="1:12" ht="21.95" customHeight="1">
      <c r="A107" s="1" t="s">
        <v>14</v>
      </c>
      <c r="B107" s="139"/>
      <c r="C107" s="1" t="s">
        <v>704</v>
      </c>
      <c r="D107" s="50" t="s">
        <v>1004</v>
      </c>
      <c r="E107" s="50"/>
      <c r="F107" s="50"/>
      <c r="G107" s="50"/>
      <c r="H107" s="166">
        <v>17.68</v>
      </c>
      <c r="I107" s="176">
        <f t="shared" si="4"/>
        <v>0</v>
      </c>
      <c r="J107" s="172">
        <f t="shared" si="5"/>
        <v>17.68</v>
      </c>
      <c r="K107" s="172">
        <f t="shared" si="6"/>
        <v>0</v>
      </c>
      <c r="L107" s="172">
        <f t="shared" si="7"/>
        <v>0</v>
      </c>
    </row>
    <row r="108" spans="1:12" ht="21.95" customHeight="1">
      <c r="A108" s="1" t="s">
        <v>14</v>
      </c>
      <c r="B108" s="139"/>
      <c r="C108" s="1" t="s">
        <v>734</v>
      </c>
      <c r="D108" s="50" t="s">
        <v>1038</v>
      </c>
      <c r="E108" s="50"/>
      <c r="F108" s="50"/>
      <c r="G108" s="1" t="s">
        <v>53</v>
      </c>
      <c r="H108" s="165">
        <v>17.681000000000001</v>
      </c>
      <c r="I108" s="176">
        <f t="shared" si="4"/>
        <v>0</v>
      </c>
      <c r="J108" s="172">
        <f t="shared" si="5"/>
        <v>17.681000000000001</v>
      </c>
      <c r="K108" s="172">
        <f t="shared" si="6"/>
        <v>0</v>
      </c>
      <c r="L108" s="172">
        <f t="shared" si="7"/>
        <v>0</v>
      </c>
    </row>
    <row r="109" spans="1:12" ht="21.95" customHeight="1">
      <c r="A109" s="1" t="s">
        <v>14</v>
      </c>
      <c r="B109" s="139"/>
      <c r="C109" s="53" t="s">
        <v>628</v>
      </c>
      <c r="D109" s="53" t="s">
        <v>629</v>
      </c>
      <c r="E109" s="53"/>
      <c r="F109" s="52"/>
      <c r="G109" s="52"/>
      <c r="H109" s="2">
        <v>17.683</v>
      </c>
      <c r="I109" s="176">
        <f t="shared" si="4"/>
        <v>0</v>
      </c>
      <c r="J109" s="172">
        <f t="shared" si="5"/>
        <v>17.683</v>
      </c>
      <c r="K109" s="172">
        <f t="shared" si="6"/>
        <v>0</v>
      </c>
      <c r="L109" s="172">
        <f t="shared" si="7"/>
        <v>0</v>
      </c>
    </row>
    <row r="110" spans="1:12" ht="21.95" customHeight="1">
      <c r="A110" s="1" t="s">
        <v>14</v>
      </c>
      <c r="B110" s="139"/>
      <c r="C110" s="53" t="s">
        <v>317</v>
      </c>
      <c r="D110" s="53" t="s">
        <v>517</v>
      </c>
      <c r="E110" s="53" t="s">
        <v>29</v>
      </c>
      <c r="F110" s="52"/>
      <c r="G110" s="52"/>
      <c r="H110" s="2">
        <v>17.684000000000001</v>
      </c>
      <c r="I110" s="176">
        <f t="shared" si="4"/>
        <v>0</v>
      </c>
      <c r="J110" s="172">
        <f t="shared" si="5"/>
        <v>17.684000000000001</v>
      </c>
      <c r="K110" s="172">
        <f t="shared" si="6"/>
        <v>0</v>
      </c>
      <c r="L110" s="172">
        <f t="shared" si="7"/>
        <v>0</v>
      </c>
    </row>
    <row r="111" spans="1:12" ht="21.95" customHeight="1">
      <c r="A111" s="1" t="s">
        <v>14</v>
      </c>
      <c r="B111" s="139"/>
      <c r="C111" s="1" t="s">
        <v>749</v>
      </c>
      <c r="D111" s="50" t="s">
        <v>1053</v>
      </c>
      <c r="E111" s="50" t="s">
        <v>53</v>
      </c>
      <c r="F111" s="50"/>
      <c r="G111" s="50"/>
      <c r="H111" s="2">
        <v>17.684999999999999</v>
      </c>
      <c r="I111" s="176">
        <f t="shared" si="4"/>
        <v>0</v>
      </c>
      <c r="J111" s="172">
        <f t="shared" si="5"/>
        <v>17.684999999999999</v>
      </c>
      <c r="K111" s="172">
        <f t="shared" si="6"/>
        <v>0</v>
      </c>
      <c r="L111" s="172">
        <f t="shared" si="7"/>
        <v>0</v>
      </c>
    </row>
    <row r="112" spans="1:12" ht="21.95" customHeight="1">
      <c r="A112" s="1" t="s">
        <v>14</v>
      </c>
      <c r="B112" s="144"/>
      <c r="C112" s="1" t="s">
        <v>402</v>
      </c>
      <c r="D112" s="50" t="s">
        <v>1225</v>
      </c>
      <c r="E112" s="50" t="s">
        <v>53</v>
      </c>
      <c r="F112" s="50"/>
      <c r="G112" s="50"/>
      <c r="H112" s="2">
        <v>17.684999999999999</v>
      </c>
      <c r="I112" s="176">
        <f t="shared" si="4"/>
        <v>0</v>
      </c>
      <c r="J112" s="172">
        <f t="shared" si="5"/>
        <v>17.684999999999999</v>
      </c>
      <c r="K112" s="172">
        <f t="shared" si="6"/>
        <v>0</v>
      </c>
      <c r="L112" s="172">
        <f t="shared" si="7"/>
        <v>0</v>
      </c>
    </row>
    <row r="113" spans="1:15" s="141" customFormat="1" ht="21.95" customHeight="1">
      <c r="A113" s="1" t="s">
        <v>14</v>
      </c>
      <c r="B113" s="139"/>
      <c r="C113" s="50" t="s">
        <v>922</v>
      </c>
      <c r="D113" s="50" t="s">
        <v>1305</v>
      </c>
      <c r="E113" s="50" t="s">
        <v>24</v>
      </c>
      <c r="F113" s="52" t="s">
        <v>53</v>
      </c>
      <c r="G113" s="52"/>
      <c r="H113" s="165">
        <v>17.687000000000001</v>
      </c>
      <c r="I113" s="176">
        <f t="shared" si="4"/>
        <v>0</v>
      </c>
      <c r="J113" s="172">
        <f t="shared" si="5"/>
        <v>17.687000000000001</v>
      </c>
      <c r="K113" s="172">
        <f t="shared" si="6"/>
        <v>0</v>
      </c>
      <c r="L113" s="172">
        <f t="shared" si="7"/>
        <v>0</v>
      </c>
      <c r="M113" s="5"/>
      <c r="N113" s="5"/>
      <c r="O113" s="5"/>
    </row>
    <row r="114" spans="1:15" s="141" customFormat="1" ht="21.95" customHeight="1">
      <c r="A114" s="1" t="s">
        <v>14</v>
      </c>
      <c r="B114" s="139"/>
      <c r="C114" s="1" t="s">
        <v>686</v>
      </c>
      <c r="D114" s="50" t="s">
        <v>985</v>
      </c>
      <c r="E114" s="37"/>
      <c r="F114" s="37"/>
      <c r="G114" s="37"/>
      <c r="H114" s="165">
        <v>17.687000000000001</v>
      </c>
      <c r="I114" s="176">
        <f t="shared" si="4"/>
        <v>0</v>
      </c>
      <c r="J114" s="172">
        <f t="shared" si="5"/>
        <v>17.687000000000001</v>
      </c>
      <c r="K114" s="172">
        <f t="shared" si="6"/>
        <v>0</v>
      </c>
      <c r="L114" s="172">
        <f t="shared" si="7"/>
        <v>0</v>
      </c>
      <c r="M114" s="5"/>
      <c r="N114" s="5"/>
      <c r="O114" s="5"/>
    </row>
    <row r="115" spans="1:15" s="141" customFormat="1" ht="21.95" customHeight="1">
      <c r="A115" s="1" t="s">
        <v>14</v>
      </c>
      <c r="B115" s="144"/>
      <c r="C115" s="53" t="s">
        <v>46</v>
      </c>
      <c r="D115" s="53" t="s">
        <v>47</v>
      </c>
      <c r="E115" s="52"/>
      <c r="F115" s="52"/>
      <c r="G115" s="52"/>
      <c r="H115" s="165">
        <v>17.690000000000001</v>
      </c>
      <c r="I115" s="176">
        <f t="shared" si="4"/>
        <v>0</v>
      </c>
      <c r="J115" s="172">
        <f t="shared" si="5"/>
        <v>17.690000000000001</v>
      </c>
      <c r="K115" s="172">
        <f t="shared" si="6"/>
        <v>0</v>
      </c>
      <c r="L115" s="172">
        <f t="shared" si="7"/>
        <v>0</v>
      </c>
      <c r="M115" s="5"/>
      <c r="N115" s="5"/>
      <c r="O115" s="5"/>
    </row>
    <row r="116" spans="1:15" s="141" customFormat="1" ht="21.95" customHeight="1">
      <c r="A116" s="1" t="s">
        <v>14</v>
      </c>
      <c r="B116" s="139"/>
      <c r="C116" s="53" t="s">
        <v>230</v>
      </c>
      <c r="D116" s="53" t="s">
        <v>231</v>
      </c>
      <c r="E116" s="52" t="s">
        <v>29</v>
      </c>
      <c r="F116" s="52"/>
      <c r="G116" s="52"/>
      <c r="H116" s="165">
        <v>17.693000000000001</v>
      </c>
      <c r="I116" s="176">
        <f t="shared" si="4"/>
        <v>0</v>
      </c>
      <c r="J116" s="172">
        <f t="shared" si="5"/>
        <v>17.693000000000001</v>
      </c>
      <c r="K116" s="172">
        <f t="shared" si="6"/>
        <v>0</v>
      </c>
      <c r="L116" s="172">
        <f t="shared" si="7"/>
        <v>0</v>
      </c>
      <c r="M116" s="5"/>
      <c r="N116" s="5"/>
      <c r="O116" s="5"/>
    </row>
    <row r="117" spans="1:15" s="141" customFormat="1" ht="21.95" customHeight="1">
      <c r="A117" s="1" t="s">
        <v>14</v>
      </c>
      <c r="B117" s="139"/>
      <c r="C117" s="1" t="s">
        <v>383</v>
      </c>
      <c r="D117" s="50" t="s">
        <v>1006</v>
      </c>
      <c r="E117" s="50" t="s">
        <v>53</v>
      </c>
      <c r="F117" s="50"/>
      <c r="G117" s="50"/>
      <c r="H117" s="166">
        <v>17.695</v>
      </c>
      <c r="I117" s="176">
        <f t="shared" si="4"/>
        <v>0</v>
      </c>
      <c r="J117" s="172">
        <f t="shared" si="5"/>
        <v>17.695</v>
      </c>
      <c r="K117" s="172">
        <f t="shared" si="6"/>
        <v>0</v>
      </c>
      <c r="L117" s="172">
        <f t="shared" si="7"/>
        <v>0</v>
      </c>
      <c r="M117" s="5"/>
      <c r="N117" s="5"/>
      <c r="O117" s="5"/>
    </row>
    <row r="118" spans="1:15" s="141" customFormat="1" ht="21.95" customHeight="1">
      <c r="A118" s="1" t="s">
        <v>14</v>
      </c>
      <c r="B118" s="139"/>
      <c r="C118" s="1" t="s">
        <v>389</v>
      </c>
      <c r="D118" s="50" t="s">
        <v>1172</v>
      </c>
      <c r="E118" s="50" t="s">
        <v>53</v>
      </c>
      <c r="F118" s="50"/>
      <c r="G118" s="50" t="s">
        <v>53</v>
      </c>
      <c r="H118" s="165">
        <v>17.695</v>
      </c>
      <c r="I118" s="176">
        <f t="shared" si="4"/>
        <v>0</v>
      </c>
      <c r="J118" s="172">
        <f t="shared" si="5"/>
        <v>17.695</v>
      </c>
      <c r="K118" s="172">
        <f t="shared" si="6"/>
        <v>0</v>
      </c>
      <c r="L118" s="172">
        <f t="shared" si="7"/>
        <v>0</v>
      </c>
      <c r="M118" s="5"/>
      <c r="N118" s="5"/>
      <c r="O118" s="5"/>
    </row>
    <row r="119" spans="1:15" s="141" customFormat="1" ht="21.95" customHeight="1">
      <c r="A119" s="1" t="s">
        <v>14</v>
      </c>
      <c r="B119" s="139"/>
      <c r="C119" s="50" t="s">
        <v>916</v>
      </c>
      <c r="D119" s="50" t="s">
        <v>203</v>
      </c>
      <c r="E119" s="50" t="s">
        <v>53</v>
      </c>
      <c r="F119" s="52" t="s">
        <v>53</v>
      </c>
      <c r="G119" s="52"/>
      <c r="H119" s="165">
        <v>17.698</v>
      </c>
      <c r="I119" s="176">
        <f t="shared" si="4"/>
        <v>0</v>
      </c>
      <c r="J119" s="172">
        <f t="shared" si="5"/>
        <v>17.698</v>
      </c>
      <c r="K119" s="172">
        <f t="shared" si="6"/>
        <v>0</v>
      </c>
      <c r="L119" s="172">
        <f t="shared" si="7"/>
        <v>0</v>
      </c>
      <c r="M119" s="5"/>
      <c r="N119" s="5"/>
      <c r="O119" s="5"/>
    </row>
    <row r="120" spans="1:15" s="141" customFormat="1" ht="21.95" customHeight="1">
      <c r="A120" s="1" t="s">
        <v>14</v>
      </c>
      <c r="B120" s="139"/>
      <c r="C120" s="53" t="s">
        <v>513</v>
      </c>
      <c r="D120" s="53" t="s">
        <v>578</v>
      </c>
      <c r="E120" s="53" t="s">
        <v>29</v>
      </c>
      <c r="F120" s="52"/>
      <c r="G120" s="52"/>
      <c r="H120" s="2">
        <v>17.701000000000001</v>
      </c>
      <c r="I120" s="176">
        <f t="shared" si="4"/>
        <v>0</v>
      </c>
      <c r="J120" s="172">
        <f t="shared" si="5"/>
        <v>17.701000000000001</v>
      </c>
      <c r="K120" s="172">
        <f t="shared" si="6"/>
        <v>0</v>
      </c>
      <c r="L120" s="172">
        <f t="shared" si="7"/>
        <v>0</v>
      </c>
      <c r="M120" s="5"/>
      <c r="N120" s="5"/>
      <c r="O120" s="5"/>
    </row>
    <row r="121" spans="1:15" s="141" customFormat="1" ht="21.95" customHeight="1">
      <c r="A121" s="1" t="s">
        <v>14</v>
      </c>
      <c r="B121" s="139"/>
      <c r="C121" s="53" t="s">
        <v>416</v>
      </c>
      <c r="D121" s="53" t="s">
        <v>417</v>
      </c>
      <c r="E121" s="52" t="s">
        <v>29</v>
      </c>
      <c r="F121" s="1"/>
      <c r="G121" s="1"/>
      <c r="H121" s="165">
        <v>17.702000000000002</v>
      </c>
      <c r="I121" s="176">
        <f t="shared" si="4"/>
        <v>0</v>
      </c>
      <c r="J121" s="172">
        <f t="shared" si="5"/>
        <v>17.702000000000002</v>
      </c>
      <c r="K121" s="172">
        <f t="shared" si="6"/>
        <v>0</v>
      </c>
      <c r="L121" s="172">
        <f t="shared" si="7"/>
        <v>0</v>
      </c>
      <c r="M121" s="5"/>
      <c r="N121" s="5"/>
      <c r="O121" s="5"/>
    </row>
    <row r="122" spans="1:15" s="141" customFormat="1" ht="21.95" customHeight="1">
      <c r="A122" s="1" t="s">
        <v>14</v>
      </c>
      <c r="B122" s="139"/>
      <c r="C122" s="50" t="s">
        <v>914</v>
      </c>
      <c r="D122" s="50" t="s">
        <v>1296</v>
      </c>
      <c r="E122" s="50" t="s">
        <v>53</v>
      </c>
      <c r="F122" s="52" t="s">
        <v>53</v>
      </c>
      <c r="G122" s="52"/>
      <c r="H122" s="165">
        <v>17.71</v>
      </c>
      <c r="I122" s="176">
        <f t="shared" si="4"/>
        <v>0</v>
      </c>
      <c r="J122" s="172">
        <f t="shared" si="5"/>
        <v>17.71</v>
      </c>
      <c r="K122" s="172">
        <f t="shared" si="6"/>
        <v>0</v>
      </c>
      <c r="L122" s="172">
        <f t="shared" si="7"/>
        <v>0</v>
      </c>
      <c r="M122" s="5"/>
      <c r="N122" s="5"/>
      <c r="O122" s="5"/>
    </row>
    <row r="123" spans="1:15" s="141" customFormat="1" ht="21.95" customHeight="1">
      <c r="A123" s="1" t="s">
        <v>14</v>
      </c>
      <c r="B123" s="139"/>
      <c r="C123" s="1" t="s">
        <v>845</v>
      </c>
      <c r="D123" s="50" t="s">
        <v>1200</v>
      </c>
      <c r="E123" s="50"/>
      <c r="F123" s="50"/>
      <c r="G123" s="50"/>
      <c r="H123" s="2">
        <v>17.710999999999999</v>
      </c>
      <c r="I123" s="176">
        <f t="shared" si="4"/>
        <v>0</v>
      </c>
      <c r="J123" s="172">
        <f t="shared" si="5"/>
        <v>17.710999999999999</v>
      </c>
      <c r="K123" s="172">
        <f t="shared" si="6"/>
        <v>0</v>
      </c>
      <c r="L123" s="172">
        <f t="shared" si="7"/>
        <v>0</v>
      </c>
      <c r="M123" s="5"/>
      <c r="N123" s="5"/>
      <c r="O123" s="5"/>
    </row>
    <row r="124" spans="1:15" s="141" customFormat="1" ht="21.95" customHeight="1">
      <c r="A124" s="1" t="s">
        <v>14</v>
      </c>
      <c r="B124" s="144"/>
      <c r="C124" s="53" t="s">
        <v>338</v>
      </c>
      <c r="D124" s="53" t="s">
        <v>339</v>
      </c>
      <c r="E124" s="52" t="s">
        <v>29</v>
      </c>
      <c r="F124" s="1"/>
      <c r="G124" s="1"/>
      <c r="H124" s="165">
        <v>17.716999999999999</v>
      </c>
      <c r="I124" s="176">
        <f t="shared" si="4"/>
        <v>0</v>
      </c>
      <c r="J124" s="172">
        <f t="shared" si="5"/>
        <v>17.716999999999999</v>
      </c>
      <c r="K124" s="172">
        <f t="shared" si="6"/>
        <v>0</v>
      </c>
      <c r="L124" s="172">
        <f t="shared" si="7"/>
        <v>0</v>
      </c>
      <c r="M124" s="5"/>
      <c r="N124" s="5"/>
      <c r="O124" s="5"/>
    </row>
    <row r="125" spans="1:15" s="141" customFormat="1" ht="21.95" customHeight="1">
      <c r="A125" s="1" t="s">
        <v>14</v>
      </c>
      <c r="B125" s="139"/>
      <c r="C125" s="53" t="s">
        <v>631</v>
      </c>
      <c r="D125" s="53" t="s">
        <v>632</v>
      </c>
      <c r="E125" s="53" t="s">
        <v>29</v>
      </c>
      <c r="F125" s="52"/>
      <c r="G125" s="52"/>
      <c r="H125" s="2">
        <v>17.72</v>
      </c>
      <c r="I125" s="176">
        <f t="shared" si="4"/>
        <v>0</v>
      </c>
      <c r="J125" s="172">
        <f t="shared" si="5"/>
        <v>17.72</v>
      </c>
      <c r="K125" s="172">
        <f t="shared" si="6"/>
        <v>0</v>
      </c>
      <c r="L125" s="172">
        <f t="shared" si="7"/>
        <v>0</v>
      </c>
      <c r="M125" s="5"/>
      <c r="N125" s="5"/>
      <c r="O125" s="5"/>
    </row>
    <row r="126" spans="1:15" s="141" customFormat="1" ht="21.95" customHeight="1">
      <c r="A126" s="1" t="s">
        <v>14</v>
      </c>
      <c r="B126" s="139"/>
      <c r="C126" s="1" t="s">
        <v>676</v>
      </c>
      <c r="D126" s="50" t="s">
        <v>1150</v>
      </c>
      <c r="E126" s="50" t="s">
        <v>53</v>
      </c>
      <c r="F126" s="50"/>
      <c r="G126" s="50"/>
      <c r="H126" s="166">
        <v>17.72</v>
      </c>
      <c r="I126" s="176">
        <f t="shared" si="4"/>
        <v>0</v>
      </c>
      <c r="J126" s="172">
        <f t="shared" si="5"/>
        <v>17.72</v>
      </c>
      <c r="K126" s="172">
        <f t="shared" si="6"/>
        <v>0</v>
      </c>
      <c r="L126" s="172">
        <f t="shared" si="7"/>
        <v>0</v>
      </c>
      <c r="M126" s="5"/>
      <c r="N126" s="5"/>
      <c r="O126" s="5"/>
    </row>
    <row r="127" spans="1:15" s="141" customFormat="1" ht="21.95" customHeight="1">
      <c r="A127" s="1" t="s">
        <v>14</v>
      </c>
      <c r="B127" s="139"/>
      <c r="C127" s="53" t="s">
        <v>489</v>
      </c>
      <c r="D127" s="53" t="s">
        <v>490</v>
      </c>
      <c r="E127" s="53"/>
      <c r="F127" s="52"/>
      <c r="G127" s="52"/>
      <c r="H127" s="2">
        <v>17.72</v>
      </c>
      <c r="I127" s="176">
        <f t="shared" si="4"/>
        <v>0</v>
      </c>
      <c r="J127" s="172">
        <f t="shared" si="5"/>
        <v>17.72</v>
      </c>
      <c r="K127" s="172">
        <f t="shared" si="6"/>
        <v>0</v>
      </c>
      <c r="L127" s="172">
        <f t="shared" si="7"/>
        <v>0</v>
      </c>
      <c r="M127" s="5"/>
      <c r="N127" s="5"/>
      <c r="O127" s="5"/>
    </row>
    <row r="128" spans="1:15" s="141" customFormat="1" ht="21.95" customHeight="1">
      <c r="A128" s="1" t="s">
        <v>14</v>
      </c>
      <c r="B128" s="139"/>
      <c r="C128" s="53" t="s">
        <v>411</v>
      </c>
      <c r="D128" s="53" t="s">
        <v>412</v>
      </c>
      <c r="E128" s="52" t="s">
        <v>29</v>
      </c>
      <c r="F128" s="1"/>
      <c r="G128" s="1"/>
      <c r="H128" s="165">
        <v>17.721</v>
      </c>
      <c r="I128" s="176">
        <f t="shared" si="4"/>
        <v>0</v>
      </c>
      <c r="J128" s="172">
        <f t="shared" si="5"/>
        <v>17.721</v>
      </c>
      <c r="K128" s="172">
        <f t="shared" si="6"/>
        <v>0</v>
      </c>
      <c r="L128" s="172">
        <f t="shared" si="7"/>
        <v>0</v>
      </c>
      <c r="M128" s="5"/>
      <c r="N128" s="5"/>
      <c r="O128" s="5"/>
    </row>
    <row r="129" spans="1:15" s="141" customFormat="1" ht="21.95" customHeight="1">
      <c r="A129" s="1" t="s">
        <v>14</v>
      </c>
      <c r="B129" s="144"/>
      <c r="C129" s="1" t="s">
        <v>732</v>
      </c>
      <c r="D129" s="50" t="s">
        <v>1173</v>
      </c>
      <c r="E129" s="50" t="s">
        <v>53</v>
      </c>
      <c r="F129" s="50"/>
      <c r="G129" s="50"/>
      <c r="H129" s="2">
        <v>17.721</v>
      </c>
      <c r="I129" s="176">
        <f t="shared" si="4"/>
        <v>0</v>
      </c>
      <c r="J129" s="172">
        <f t="shared" si="5"/>
        <v>17.721</v>
      </c>
      <c r="K129" s="172">
        <f t="shared" si="6"/>
        <v>0</v>
      </c>
      <c r="L129" s="172">
        <f t="shared" si="7"/>
        <v>0</v>
      </c>
      <c r="M129" s="5"/>
      <c r="N129" s="5"/>
      <c r="O129" s="5"/>
    </row>
    <row r="130" spans="1:15" s="141" customFormat="1" ht="21.95" customHeight="1">
      <c r="A130" s="1" t="s">
        <v>14</v>
      </c>
      <c r="B130" s="139"/>
      <c r="C130" s="53" t="s">
        <v>394</v>
      </c>
      <c r="D130" s="53" t="s">
        <v>395</v>
      </c>
      <c r="E130" s="52" t="s">
        <v>29</v>
      </c>
      <c r="F130" s="1"/>
      <c r="G130" s="1"/>
      <c r="H130" s="165">
        <v>17.724</v>
      </c>
      <c r="I130" s="176">
        <f t="shared" si="4"/>
        <v>0</v>
      </c>
      <c r="J130" s="172">
        <f t="shared" si="5"/>
        <v>17.724</v>
      </c>
      <c r="K130" s="172">
        <f t="shared" si="6"/>
        <v>0</v>
      </c>
      <c r="L130" s="172">
        <f t="shared" si="7"/>
        <v>0</v>
      </c>
      <c r="M130" s="5"/>
      <c r="N130" s="5"/>
      <c r="O130" s="5"/>
    </row>
    <row r="131" spans="1:15" s="141" customFormat="1" ht="21.95" customHeight="1">
      <c r="A131" s="1" t="s">
        <v>14</v>
      </c>
      <c r="B131" s="139"/>
      <c r="C131" s="53" t="s">
        <v>237</v>
      </c>
      <c r="D131" s="53" t="s">
        <v>598</v>
      </c>
      <c r="E131" s="53" t="s">
        <v>29</v>
      </c>
      <c r="F131" s="52"/>
      <c r="G131" s="52"/>
      <c r="H131" s="2">
        <v>17.731000000000002</v>
      </c>
      <c r="I131" s="176">
        <f t="shared" ref="I131:I194" si="8">IF($H131&lt;J$1,$H131,0)</f>
        <v>0</v>
      </c>
      <c r="J131" s="172">
        <f t="shared" ref="J131:J194" si="9">IF(I131=0,IF($H131&lt;K$1,$H131,0),0)</f>
        <v>17.731000000000002</v>
      </c>
      <c r="K131" s="172">
        <f t="shared" ref="K131:K194" si="10">IF(I131=0,IF(J131=0,IF($H131&lt;L$1,$H131,0),0),0)</f>
        <v>0</v>
      </c>
      <c r="L131" s="172">
        <f t="shared" ref="L131:L194" si="11">IF(H131&gt;L$1,H131,0)</f>
        <v>0</v>
      </c>
      <c r="M131" s="5"/>
      <c r="N131" s="5"/>
      <c r="O131" s="5"/>
    </row>
    <row r="132" spans="1:15" s="141" customFormat="1" ht="21.95" customHeight="1">
      <c r="A132" s="1" t="s">
        <v>14</v>
      </c>
      <c r="B132" s="139"/>
      <c r="C132" s="53" t="s">
        <v>44</v>
      </c>
      <c r="D132" s="53" t="s">
        <v>438</v>
      </c>
      <c r="E132" s="52" t="s">
        <v>29</v>
      </c>
      <c r="F132" s="1"/>
      <c r="G132" s="1"/>
      <c r="H132" s="165">
        <v>17.734000000000002</v>
      </c>
      <c r="I132" s="176">
        <f t="shared" si="8"/>
        <v>0</v>
      </c>
      <c r="J132" s="172">
        <f t="shared" si="9"/>
        <v>17.734000000000002</v>
      </c>
      <c r="K132" s="172">
        <f t="shared" si="10"/>
        <v>0</v>
      </c>
      <c r="L132" s="172">
        <f t="shared" si="11"/>
        <v>0</v>
      </c>
      <c r="M132" s="5"/>
      <c r="N132" s="5"/>
      <c r="O132" s="5"/>
    </row>
    <row r="133" spans="1:15" s="141" customFormat="1" ht="21.95" customHeight="1">
      <c r="A133" s="1" t="s">
        <v>14</v>
      </c>
      <c r="B133" s="139"/>
      <c r="C133" s="1" t="s">
        <v>756</v>
      </c>
      <c r="D133" s="50" t="s">
        <v>1060</v>
      </c>
      <c r="E133" s="50"/>
      <c r="F133" s="50"/>
      <c r="G133" s="50"/>
      <c r="H133" s="166">
        <v>17.736999999999998</v>
      </c>
      <c r="I133" s="176">
        <f t="shared" si="8"/>
        <v>0</v>
      </c>
      <c r="J133" s="172">
        <f t="shared" si="9"/>
        <v>17.736999999999998</v>
      </c>
      <c r="K133" s="172">
        <f t="shared" si="10"/>
        <v>0</v>
      </c>
      <c r="L133" s="172">
        <f t="shared" si="11"/>
        <v>0</v>
      </c>
      <c r="M133" s="5"/>
      <c r="N133" s="5"/>
      <c r="O133" s="5"/>
    </row>
    <row r="134" spans="1:15" s="141" customFormat="1" ht="21.95" customHeight="1">
      <c r="A134" s="1" t="s">
        <v>14</v>
      </c>
      <c r="B134" s="139"/>
      <c r="C134" s="53" t="s">
        <v>535</v>
      </c>
      <c r="D134" s="53" t="s">
        <v>579</v>
      </c>
      <c r="E134" s="53" t="s">
        <v>29</v>
      </c>
      <c r="F134" s="52"/>
      <c r="G134" s="52"/>
      <c r="H134" s="2">
        <v>17.738</v>
      </c>
      <c r="I134" s="176">
        <f t="shared" si="8"/>
        <v>0</v>
      </c>
      <c r="J134" s="172">
        <f t="shared" si="9"/>
        <v>17.738</v>
      </c>
      <c r="K134" s="172">
        <f t="shared" si="10"/>
        <v>0</v>
      </c>
      <c r="L134" s="172">
        <f t="shared" si="11"/>
        <v>0</v>
      </c>
      <c r="M134" s="5"/>
      <c r="N134" s="5"/>
      <c r="O134" s="5"/>
    </row>
    <row r="135" spans="1:15" s="141" customFormat="1" ht="21.95" customHeight="1">
      <c r="A135" s="1" t="s">
        <v>14</v>
      </c>
      <c r="B135" s="139"/>
      <c r="C135" s="1" t="s">
        <v>557</v>
      </c>
      <c r="D135" s="50" t="s">
        <v>1062</v>
      </c>
      <c r="E135" s="50" t="s">
        <v>53</v>
      </c>
      <c r="F135" s="50"/>
      <c r="G135" s="50"/>
      <c r="H135" s="165">
        <v>17.738</v>
      </c>
      <c r="I135" s="176">
        <f t="shared" si="8"/>
        <v>0</v>
      </c>
      <c r="J135" s="172">
        <f t="shared" si="9"/>
        <v>17.738</v>
      </c>
      <c r="K135" s="172">
        <f t="shared" si="10"/>
        <v>0</v>
      </c>
      <c r="L135" s="172">
        <f t="shared" si="11"/>
        <v>0</v>
      </c>
      <c r="M135" s="5"/>
      <c r="N135" s="5"/>
      <c r="O135" s="5"/>
    </row>
    <row r="136" spans="1:15" s="141" customFormat="1" ht="21.95" customHeight="1">
      <c r="A136" s="1" t="s">
        <v>14</v>
      </c>
      <c r="B136" s="139"/>
      <c r="C136" s="1" t="s">
        <v>369</v>
      </c>
      <c r="D136" s="50" t="s">
        <v>1057</v>
      </c>
      <c r="E136" s="50" t="s">
        <v>53</v>
      </c>
      <c r="F136" s="37"/>
      <c r="G136" s="37"/>
      <c r="H136" s="165">
        <v>17.741</v>
      </c>
      <c r="I136" s="176">
        <f t="shared" si="8"/>
        <v>0</v>
      </c>
      <c r="J136" s="172">
        <f t="shared" si="9"/>
        <v>17.741</v>
      </c>
      <c r="K136" s="172">
        <f t="shared" si="10"/>
        <v>0</v>
      </c>
      <c r="L136" s="172">
        <f t="shared" si="11"/>
        <v>0</v>
      </c>
      <c r="M136" s="5"/>
      <c r="N136" s="5"/>
      <c r="O136" s="5"/>
    </row>
    <row r="137" spans="1:15" s="141" customFormat="1" ht="21.95" customHeight="1">
      <c r="A137" s="1" t="s">
        <v>14</v>
      </c>
      <c r="B137" s="139"/>
      <c r="C137" s="1" t="s">
        <v>849</v>
      </c>
      <c r="D137" s="50" t="s">
        <v>1209</v>
      </c>
      <c r="E137" s="50" t="s">
        <v>53</v>
      </c>
      <c r="F137" s="50"/>
      <c r="G137" s="50"/>
      <c r="H137" s="2">
        <v>17.745000000000001</v>
      </c>
      <c r="I137" s="176">
        <f t="shared" si="8"/>
        <v>0</v>
      </c>
      <c r="J137" s="172">
        <f t="shared" si="9"/>
        <v>17.745000000000001</v>
      </c>
      <c r="K137" s="172">
        <f t="shared" si="10"/>
        <v>0</v>
      </c>
      <c r="L137" s="172">
        <f t="shared" si="11"/>
        <v>0</v>
      </c>
      <c r="M137" s="5"/>
      <c r="N137" s="5"/>
      <c r="O137" s="5"/>
    </row>
    <row r="138" spans="1:15" s="141" customFormat="1" ht="21.95" customHeight="1">
      <c r="A138" s="1" t="s">
        <v>14</v>
      </c>
      <c r="B138" s="139"/>
      <c r="C138" s="53" t="s">
        <v>256</v>
      </c>
      <c r="D138" s="53" t="s">
        <v>257</v>
      </c>
      <c r="E138" s="52" t="s">
        <v>29</v>
      </c>
      <c r="F138" s="52"/>
      <c r="G138" s="52"/>
      <c r="H138" s="165">
        <v>17.748999999999999</v>
      </c>
      <c r="I138" s="176">
        <f t="shared" si="8"/>
        <v>0</v>
      </c>
      <c r="J138" s="172">
        <f t="shared" si="9"/>
        <v>17.748999999999999</v>
      </c>
      <c r="K138" s="172">
        <f t="shared" si="10"/>
        <v>0</v>
      </c>
      <c r="L138" s="172">
        <f t="shared" si="11"/>
        <v>0</v>
      </c>
      <c r="M138" s="5"/>
      <c r="N138" s="5"/>
      <c r="O138" s="5"/>
    </row>
    <row r="139" spans="1:15" s="141" customFormat="1" ht="21.95" customHeight="1">
      <c r="A139" s="1" t="s">
        <v>14</v>
      </c>
      <c r="B139" s="139"/>
      <c r="C139" s="1" t="s">
        <v>715</v>
      </c>
      <c r="D139" s="50" t="s">
        <v>1017</v>
      </c>
      <c r="E139" s="50" t="s">
        <v>53</v>
      </c>
      <c r="F139" s="37"/>
      <c r="G139" s="37"/>
      <c r="H139" s="165">
        <v>17.748999999999999</v>
      </c>
      <c r="I139" s="176">
        <f t="shared" si="8"/>
        <v>0</v>
      </c>
      <c r="J139" s="172">
        <f t="shared" si="9"/>
        <v>17.748999999999999</v>
      </c>
      <c r="K139" s="172">
        <f t="shared" si="10"/>
        <v>0</v>
      </c>
      <c r="L139" s="172">
        <f t="shared" si="11"/>
        <v>0</v>
      </c>
      <c r="M139" s="5"/>
      <c r="N139" s="5"/>
      <c r="O139" s="5"/>
    </row>
    <row r="140" spans="1:15" s="141" customFormat="1" ht="21.95" customHeight="1">
      <c r="A140" s="1" t="s">
        <v>14</v>
      </c>
      <c r="B140" s="139"/>
      <c r="C140" s="1" t="s">
        <v>396</v>
      </c>
      <c r="D140" s="50" t="s">
        <v>1026</v>
      </c>
      <c r="E140" s="50" t="s">
        <v>53</v>
      </c>
      <c r="F140" s="50"/>
      <c r="G140" s="50"/>
      <c r="H140" s="2">
        <v>17.751000000000001</v>
      </c>
      <c r="I140" s="176">
        <f t="shared" si="8"/>
        <v>0</v>
      </c>
      <c r="J140" s="172">
        <f t="shared" si="9"/>
        <v>17.751000000000001</v>
      </c>
      <c r="K140" s="172">
        <f t="shared" si="10"/>
        <v>0</v>
      </c>
      <c r="L140" s="172">
        <f t="shared" si="11"/>
        <v>0</v>
      </c>
      <c r="M140" s="5"/>
      <c r="N140" s="5"/>
      <c r="O140" s="5"/>
    </row>
    <row r="141" spans="1:15" s="141" customFormat="1" ht="21.95" customHeight="1">
      <c r="A141" s="1" t="s">
        <v>14</v>
      </c>
      <c r="B141" s="139"/>
      <c r="C141" s="53" t="s">
        <v>350</v>
      </c>
      <c r="D141" s="53" t="s">
        <v>351</v>
      </c>
      <c r="E141" s="52" t="s">
        <v>29</v>
      </c>
      <c r="F141" s="1"/>
      <c r="G141" s="1"/>
      <c r="H141" s="165">
        <v>17.754000000000001</v>
      </c>
      <c r="I141" s="176">
        <f t="shared" si="8"/>
        <v>0</v>
      </c>
      <c r="J141" s="172">
        <f t="shared" si="9"/>
        <v>17.754000000000001</v>
      </c>
      <c r="K141" s="172">
        <f t="shared" si="10"/>
        <v>0</v>
      </c>
      <c r="L141" s="172">
        <f t="shared" si="11"/>
        <v>0</v>
      </c>
      <c r="M141" s="5"/>
      <c r="N141" s="5"/>
      <c r="O141" s="5"/>
    </row>
    <row r="142" spans="1:15" s="141" customFormat="1" ht="21.95" customHeight="1">
      <c r="A142" s="1" t="s">
        <v>14</v>
      </c>
      <c r="B142" s="139"/>
      <c r="C142" s="53" t="s">
        <v>402</v>
      </c>
      <c r="D142" s="53" t="s">
        <v>403</v>
      </c>
      <c r="E142" s="52" t="s">
        <v>29</v>
      </c>
      <c r="F142" s="1"/>
      <c r="G142" s="1"/>
      <c r="H142" s="165">
        <v>17.763999999999999</v>
      </c>
      <c r="I142" s="176">
        <f t="shared" si="8"/>
        <v>0</v>
      </c>
      <c r="J142" s="172">
        <f t="shared" si="9"/>
        <v>17.763999999999999</v>
      </c>
      <c r="K142" s="172">
        <f t="shared" si="10"/>
        <v>0</v>
      </c>
      <c r="L142" s="172">
        <f t="shared" si="11"/>
        <v>0</v>
      </c>
      <c r="M142" s="5"/>
      <c r="N142" s="5"/>
      <c r="O142" s="5"/>
    </row>
    <row r="143" spans="1:15" s="141" customFormat="1" ht="21.95" customHeight="1">
      <c r="A143" s="1" t="s">
        <v>14</v>
      </c>
      <c r="B143" s="139"/>
      <c r="C143" s="53" t="s">
        <v>554</v>
      </c>
      <c r="D143" s="53" t="s">
        <v>555</v>
      </c>
      <c r="E143" s="53" t="s">
        <v>29</v>
      </c>
      <c r="F143" s="53"/>
      <c r="G143" s="53"/>
      <c r="H143" s="2">
        <v>17.763999999999999</v>
      </c>
      <c r="I143" s="176">
        <f t="shared" si="8"/>
        <v>0</v>
      </c>
      <c r="J143" s="172">
        <f t="shared" si="9"/>
        <v>17.763999999999999</v>
      </c>
      <c r="K143" s="172">
        <f t="shared" si="10"/>
        <v>0</v>
      </c>
      <c r="L143" s="172">
        <f t="shared" si="11"/>
        <v>0</v>
      </c>
      <c r="M143" s="5"/>
      <c r="N143" s="5"/>
      <c r="O143" s="5"/>
    </row>
    <row r="144" spans="1:15" s="141" customFormat="1" ht="21.95" customHeight="1">
      <c r="A144" s="1" t="s">
        <v>14</v>
      </c>
      <c r="B144" s="139"/>
      <c r="C144" s="1" t="s">
        <v>249</v>
      </c>
      <c r="D144" s="50" t="s">
        <v>1095</v>
      </c>
      <c r="E144" s="50"/>
      <c r="F144" s="50"/>
      <c r="G144" s="50"/>
      <c r="H144" s="165">
        <v>17.765000000000001</v>
      </c>
      <c r="I144" s="176">
        <f t="shared" si="8"/>
        <v>0</v>
      </c>
      <c r="J144" s="172">
        <f t="shared" si="9"/>
        <v>17.765000000000001</v>
      </c>
      <c r="K144" s="172">
        <f t="shared" si="10"/>
        <v>0</v>
      </c>
      <c r="L144" s="172">
        <f t="shared" si="11"/>
        <v>0</v>
      </c>
      <c r="M144" s="5"/>
      <c r="N144" s="5"/>
      <c r="O144" s="5"/>
    </row>
    <row r="145" spans="1:15" s="141" customFormat="1" ht="21.95" customHeight="1">
      <c r="A145" s="1" t="s">
        <v>14</v>
      </c>
      <c r="B145" s="139"/>
      <c r="C145" s="53" t="s">
        <v>323</v>
      </c>
      <c r="D145" s="53" t="s">
        <v>586</v>
      </c>
      <c r="E145" s="53" t="s">
        <v>29</v>
      </c>
      <c r="F145" s="52"/>
      <c r="G145" s="52"/>
      <c r="H145" s="2">
        <v>17.768000000000001</v>
      </c>
      <c r="I145" s="176">
        <f t="shared" si="8"/>
        <v>0</v>
      </c>
      <c r="J145" s="172">
        <f t="shared" si="9"/>
        <v>17.768000000000001</v>
      </c>
      <c r="K145" s="172">
        <f t="shared" si="10"/>
        <v>0</v>
      </c>
      <c r="L145" s="172">
        <f t="shared" si="11"/>
        <v>0</v>
      </c>
      <c r="M145" s="5"/>
      <c r="N145" s="5"/>
      <c r="O145" s="5"/>
    </row>
    <row r="146" spans="1:15" s="141" customFormat="1" ht="21.95" customHeight="1">
      <c r="A146" s="1" t="s">
        <v>14</v>
      </c>
      <c r="B146" s="139"/>
      <c r="C146" s="1" t="s">
        <v>868</v>
      </c>
      <c r="D146" s="50" t="s">
        <v>208</v>
      </c>
      <c r="E146" s="50"/>
      <c r="F146" s="50" t="s">
        <v>53</v>
      </c>
      <c r="G146" s="50"/>
      <c r="H146" s="2">
        <v>17.771000000000001</v>
      </c>
      <c r="I146" s="176">
        <f t="shared" si="8"/>
        <v>0</v>
      </c>
      <c r="J146" s="172">
        <f t="shared" si="9"/>
        <v>17.771000000000001</v>
      </c>
      <c r="K146" s="172">
        <f t="shared" si="10"/>
        <v>0</v>
      </c>
      <c r="L146" s="172">
        <f t="shared" si="11"/>
        <v>0</v>
      </c>
      <c r="M146" s="5"/>
      <c r="N146" s="5"/>
      <c r="O146" s="5"/>
    </row>
    <row r="147" spans="1:15" s="141" customFormat="1" ht="21.95" customHeight="1">
      <c r="A147" s="1" t="s">
        <v>14</v>
      </c>
      <c r="B147" s="139"/>
      <c r="C147" s="53" t="s">
        <v>232</v>
      </c>
      <c r="D147" s="53" t="s">
        <v>233</v>
      </c>
      <c r="E147" s="145"/>
      <c r="F147" s="52"/>
      <c r="G147" s="52"/>
      <c r="H147" s="165">
        <v>17.774999999999999</v>
      </c>
      <c r="I147" s="176">
        <f t="shared" si="8"/>
        <v>0</v>
      </c>
      <c r="J147" s="172">
        <f t="shared" si="9"/>
        <v>17.774999999999999</v>
      </c>
      <c r="K147" s="172">
        <f t="shared" si="10"/>
        <v>0</v>
      </c>
      <c r="L147" s="172">
        <f t="shared" si="11"/>
        <v>0</v>
      </c>
      <c r="M147" s="5"/>
      <c r="N147" s="5"/>
      <c r="O147" s="5"/>
    </row>
    <row r="148" spans="1:15" s="141" customFormat="1" ht="21.95" customHeight="1">
      <c r="A148" s="1" t="s">
        <v>14</v>
      </c>
      <c r="B148" s="144"/>
      <c r="C148" s="1" t="s">
        <v>718</v>
      </c>
      <c r="D148" s="50" t="s">
        <v>1021</v>
      </c>
      <c r="E148" s="50"/>
      <c r="F148" s="50"/>
      <c r="G148" s="50"/>
      <c r="H148" s="165">
        <v>17.780999999999999</v>
      </c>
      <c r="I148" s="176">
        <f t="shared" si="8"/>
        <v>0</v>
      </c>
      <c r="J148" s="172">
        <f t="shared" si="9"/>
        <v>17.780999999999999</v>
      </c>
      <c r="K148" s="172">
        <f t="shared" si="10"/>
        <v>0</v>
      </c>
      <c r="L148" s="172">
        <f t="shared" si="11"/>
        <v>0</v>
      </c>
      <c r="M148" s="5"/>
      <c r="N148" s="5"/>
      <c r="O148" s="5"/>
    </row>
    <row r="149" spans="1:15" s="141" customFormat="1" ht="21.95" customHeight="1">
      <c r="A149" s="1" t="s">
        <v>14</v>
      </c>
      <c r="B149" s="139"/>
      <c r="C149" s="53" t="s">
        <v>472</v>
      </c>
      <c r="D149" s="53" t="s">
        <v>473</v>
      </c>
      <c r="E149" s="53" t="s">
        <v>29</v>
      </c>
      <c r="F149" s="52"/>
      <c r="G149" s="52"/>
      <c r="H149" s="2">
        <v>17.786000000000001</v>
      </c>
      <c r="I149" s="176">
        <f t="shared" si="8"/>
        <v>0</v>
      </c>
      <c r="J149" s="172">
        <f t="shared" si="9"/>
        <v>17.786000000000001</v>
      </c>
      <c r="K149" s="172">
        <f t="shared" si="10"/>
        <v>0</v>
      </c>
      <c r="L149" s="172">
        <f t="shared" si="11"/>
        <v>0</v>
      </c>
      <c r="M149" s="5"/>
      <c r="N149" s="5"/>
      <c r="O149" s="5"/>
    </row>
    <row r="150" spans="1:15" s="141" customFormat="1" ht="21.95" customHeight="1">
      <c r="A150" s="1" t="s">
        <v>14</v>
      </c>
      <c r="B150" s="139"/>
      <c r="C150" s="1" t="s">
        <v>739</v>
      </c>
      <c r="D150" s="50" t="s">
        <v>1178</v>
      </c>
      <c r="E150" s="50"/>
      <c r="F150" s="50"/>
      <c r="G150" s="1" t="s">
        <v>53</v>
      </c>
      <c r="H150" s="2">
        <v>17.789000000000001</v>
      </c>
      <c r="I150" s="176">
        <f t="shared" si="8"/>
        <v>0</v>
      </c>
      <c r="J150" s="172">
        <f t="shared" si="9"/>
        <v>17.789000000000001</v>
      </c>
      <c r="K150" s="172">
        <f t="shared" si="10"/>
        <v>0</v>
      </c>
      <c r="L150" s="172">
        <f t="shared" si="11"/>
        <v>0</v>
      </c>
      <c r="M150" s="5"/>
      <c r="N150" s="5"/>
      <c r="O150" s="5"/>
    </row>
    <row r="151" spans="1:15" s="141" customFormat="1" ht="21.95" customHeight="1">
      <c r="A151" s="1" t="s">
        <v>14</v>
      </c>
      <c r="B151" s="139"/>
      <c r="C151" s="1" t="s">
        <v>860</v>
      </c>
      <c r="D151" s="50" t="s">
        <v>1222</v>
      </c>
      <c r="E151" s="50" t="s">
        <v>53</v>
      </c>
      <c r="F151" s="52"/>
      <c r="G151" s="52"/>
      <c r="H151" s="166">
        <v>17.795000000000002</v>
      </c>
      <c r="I151" s="176">
        <f t="shared" si="8"/>
        <v>0</v>
      </c>
      <c r="J151" s="172">
        <f t="shared" si="9"/>
        <v>17.795000000000002</v>
      </c>
      <c r="K151" s="172">
        <f t="shared" si="10"/>
        <v>0</v>
      </c>
      <c r="L151" s="172">
        <f t="shared" si="11"/>
        <v>0</v>
      </c>
      <c r="M151" s="5"/>
      <c r="N151" s="5"/>
      <c r="O151" s="5"/>
    </row>
    <row r="152" spans="1:15" s="141" customFormat="1" ht="21.95" customHeight="1">
      <c r="A152" s="1" t="s">
        <v>14</v>
      </c>
      <c r="B152" s="139"/>
      <c r="C152" s="1" t="s">
        <v>585</v>
      </c>
      <c r="D152" s="50" t="s">
        <v>1153</v>
      </c>
      <c r="E152" s="50" t="s">
        <v>53</v>
      </c>
      <c r="F152" s="50"/>
      <c r="G152" s="50"/>
      <c r="H152" s="2">
        <v>17.795999999999999</v>
      </c>
      <c r="I152" s="176">
        <f t="shared" si="8"/>
        <v>0</v>
      </c>
      <c r="J152" s="172">
        <f t="shared" si="9"/>
        <v>17.795999999999999</v>
      </c>
      <c r="K152" s="172">
        <f t="shared" si="10"/>
        <v>0</v>
      </c>
      <c r="L152" s="172">
        <f t="shared" si="11"/>
        <v>0</v>
      </c>
      <c r="M152" s="5"/>
      <c r="N152" s="5"/>
      <c r="O152" s="5"/>
    </row>
    <row r="153" spans="1:15" s="141" customFormat="1" ht="21.95" customHeight="1">
      <c r="A153" s="1" t="s">
        <v>14</v>
      </c>
      <c r="B153" s="139"/>
      <c r="C153" s="53" t="s">
        <v>462</v>
      </c>
      <c r="D153" s="53" t="s">
        <v>559</v>
      </c>
      <c r="E153" s="53" t="s">
        <v>29</v>
      </c>
      <c r="F153" s="52"/>
      <c r="G153" s="52"/>
      <c r="H153" s="2">
        <v>17.8</v>
      </c>
      <c r="I153" s="176">
        <f t="shared" si="8"/>
        <v>0</v>
      </c>
      <c r="J153" s="172">
        <f t="shared" si="9"/>
        <v>17.8</v>
      </c>
      <c r="K153" s="172">
        <f t="shared" si="10"/>
        <v>0</v>
      </c>
      <c r="L153" s="172">
        <f t="shared" si="11"/>
        <v>0</v>
      </c>
      <c r="M153" s="5"/>
      <c r="N153" s="5"/>
      <c r="O153" s="5"/>
    </row>
    <row r="154" spans="1:15" s="141" customFormat="1" ht="21.95" customHeight="1">
      <c r="A154" s="1" t="s">
        <v>14</v>
      </c>
      <c r="B154" s="139"/>
      <c r="C154" s="1" t="s">
        <v>729</v>
      </c>
      <c r="D154" s="50" t="s">
        <v>1032</v>
      </c>
      <c r="E154" s="50" t="s">
        <v>53</v>
      </c>
      <c r="F154" s="50"/>
      <c r="G154" s="50"/>
      <c r="H154" s="165">
        <v>17.806999999999999</v>
      </c>
      <c r="I154" s="176">
        <f t="shared" si="8"/>
        <v>0</v>
      </c>
      <c r="J154" s="172">
        <f t="shared" si="9"/>
        <v>17.806999999999999</v>
      </c>
      <c r="K154" s="172">
        <f t="shared" si="10"/>
        <v>0</v>
      </c>
      <c r="L154" s="172">
        <f t="shared" si="11"/>
        <v>0</v>
      </c>
      <c r="M154" s="5"/>
      <c r="N154" s="5"/>
      <c r="O154" s="5"/>
    </row>
    <row r="155" spans="1:15" s="141" customFormat="1" ht="21.95" customHeight="1">
      <c r="A155" s="1" t="s">
        <v>14</v>
      </c>
      <c r="B155" s="139"/>
      <c r="C155" s="53" t="s">
        <v>511</v>
      </c>
      <c r="D155" s="53" t="s">
        <v>512</v>
      </c>
      <c r="E155" s="53"/>
      <c r="F155" s="52"/>
      <c r="G155" s="52"/>
      <c r="H155" s="2">
        <v>17.815000000000001</v>
      </c>
      <c r="I155" s="176">
        <f t="shared" si="8"/>
        <v>0</v>
      </c>
      <c r="J155" s="172">
        <f t="shared" si="9"/>
        <v>17.815000000000001</v>
      </c>
      <c r="K155" s="172">
        <f t="shared" si="10"/>
        <v>0</v>
      </c>
      <c r="L155" s="172">
        <f t="shared" si="11"/>
        <v>0</v>
      </c>
      <c r="M155" s="5"/>
      <c r="N155" s="5"/>
      <c r="O155" s="5"/>
    </row>
    <row r="156" spans="1:15" s="141" customFormat="1" ht="21.95" customHeight="1">
      <c r="A156" s="1" t="s">
        <v>14</v>
      </c>
      <c r="B156" s="144"/>
      <c r="C156" s="1" t="s">
        <v>875</v>
      </c>
      <c r="D156" s="50" t="s">
        <v>1248</v>
      </c>
      <c r="E156" s="50"/>
      <c r="F156" s="50" t="s">
        <v>53</v>
      </c>
      <c r="G156" s="50"/>
      <c r="H156" s="2">
        <v>17.815000000000001</v>
      </c>
      <c r="I156" s="176">
        <f t="shared" si="8"/>
        <v>0</v>
      </c>
      <c r="J156" s="172">
        <f t="shared" si="9"/>
        <v>17.815000000000001</v>
      </c>
      <c r="K156" s="172">
        <f t="shared" si="10"/>
        <v>0</v>
      </c>
      <c r="L156" s="172">
        <f t="shared" si="11"/>
        <v>0</v>
      </c>
      <c r="M156" s="5"/>
      <c r="N156" s="5"/>
      <c r="O156" s="5"/>
    </row>
    <row r="157" spans="1:15" s="141" customFormat="1" ht="21.95" customHeight="1">
      <c r="A157" s="1" t="s">
        <v>14</v>
      </c>
      <c r="B157" s="139"/>
      <c r="C157" s="53" t="s">
        <v>493</v>
      </c>
      <c r="D157" s="53" t="s">
        <v>494</v>
      </c>
      <c r="E157" s="53" t="s">
        <v>29</v>
      </c>
      <c r="F157" s="52"/>
      <c r="G157" s="52"/>
      <c r="H157" s="2">
        <v>17.815999999999999</v>
      </c>
      <c r="I157" s="176">
        <f t="shared" si="8"/>
        <v>0</v>
      </c>
      <c r="J157" s="172">
        <f t="shared" si="9"/>
        <v>17.815999999999999</v>
      </c>
      <c r="K157" s="172">
        <f t="shared" si="10"/>
        <v>0</v>
      </c>
      <c r="L157" s="172">
        <f t="shared" si="11"/>
        <v>0</v>
      </c>
      <c r="M157" s="5"/>
      <c r="N157" s="5"/>
      <c r="O157" s="5"/>
    </row>
    <row r="158" spans="1:15" s="141" customFormat="1" ht="21.95" customHeight="1">
      <c r="A158" s="1" t="s">
        <v>14</v>
      </c>
      <c r="B158" s="139"/>
      <c r="C158" s="50" t="s">
        <v>919</v>
      </c>
      <c r="D158" s="50" t="s">
        <v>1301</v>
      </c>
      <c r="E158" s="52"/>
      <c r="F158" s="52"/>
      <c r="G158" s="52"/>
      <c r="H158" s="165">
        <v>17.82</v>
      </c>
      <c r="I158" s="176">
        <f t="shared" si="8"/>
        <v>0</v>
      </c>
      <c r="J158" s="172">
        <f t="shared" si="9"/>
        <v>17.82</v>
      </c>
      <c r="K158" s="172">
        <f t="shared" si="10"/>
        <v>0</v>
      </c>
      <c r="L158" s="172">
        <f t="shared" si="11"/>
        <v>0</v>
      </c>
      <c r="M158" s="5"/>
      <c r="N158" s="5"/>
      <c r="O158" s="5"/>
    </row>
    <row r="159" spans="1:15" s="141" customFormat="1" ht="21.95" customHeight="1">
      <c r="A159" s="1" t="s">
        <v>14</v>
      </c>
      <c r="B159" s="139"/>
      <c r="C159" s="1" t="s">
        <v>439</v>
      </c>
      <c r="D159" s="50" t="s">
        <v>1036</v>
      </c>
      <c r="E159" s="50" t="s">
        <v>53</v>
      </c>
      <c r="F159" s="50"/>
      <c r="G159" s="1" t="s">
        <v>53</v>
      </c>
      <c r="H159" s="2">
        <v>17.821000000000002</v>
      </c>
      <c r="I159" s="176">
        <f t="shared" si="8"/>
        <v>0</v>
      </c>
      <c r="J159" s="172">
        <f t="shared" si="9"/>
        <v>17.821000000000002</v>
      </c>
      <c r="K159" s="172">
        <f t="shared" si="10"/>
        <v>0</v>
      </c>
      <c r="L159" s="172">
        <f t="shared" si="11"/>
        <v>0</v>
      </c>
      <c r="M159" s="5"/>
      <c r="N159" s="5"/>
      <c r="O159" s="5"/>
    </row>
    <row r="160" spans="1:15" s="141" customFormat="1" ht="21.95" customHeight="1">
      <c r="A160" s="1" t="s">
        <v>14</v>
      </c>
      <c r="B160" s="139"/>
      <c r="C160" s="53" t="s">
        <v>373</v>
      </c>
      <c r="D160" s="53" t="s">
        <v>374</v>
      </c>
      <c r="E160" s="52" t="s">
        <v>29</v>
      </c>
      <c r="F160" s="1"/>
      <c r="G160" s="1"/>
      <c r="H160" s="165">
        <v>17.826000000000001</v>
      </c>
      <c r="I160" s="176">
        <f t="shared" si="8"/>
        <v>0</v>
      </c>
      <c r="J160" s="172">
        <f t="shared" si="9"/>
        <v>17.826000000000001</v>
      </c>
      <c r="K160" s="172">
        <f t="shared" si="10"/>
        <v>0</v>
      </c>
      <c r="L160" s="172">
        <f t="shared" si="11"/>
        <v>0</v>
      </c>
      <c r="M160" s="5"/>
      <c r="N160" s="5"/>
      <c r="O160" s="5"/>
    </row>
    <row r="161" spans="1:15" s="141" customFormat="1" ht="21.95" customHeight="1">
      <c r="A161" s="1" t="s">
        <v>14</v>
      </c>
      <c r="B161" s="139"/>
      <c r="C161" s="53" t="s">
        <v>479</v>
      </c>
      <c r="D161" s="53" t="s">
        <v>480</v>
      </c>
      <c r="E161" s="53" t="s">
        <v>29</v>
      </c>
      <c r="F161" s="52"/>
      <c r="G161" s="52"/>
      <c r="H161" s="2">
        <v>17.832000000000001</v>
      </c>
      <c r="I161" s="176">
        <f t="shared" si="8"/>
        <v>0</v>
      </c>
      <c r="J161" s="172">
        <f t="shared" si="9"/>
        <v>17.832000000000001</v>
      </c>
      <c r="K161" s="172">
        <f t="shared" si="10"/>
        <v>0</v>
      </c>
      <c r="L161" s="172">
        <f t="shared" si="11"/>
        <v>0</v>
      </c>
      <c r="M161" s="5"/>
      <c r="N161" s="5"/>
      <c r="O161" s="5"/>
    </row>
    <row r="162" spans="1:15" s="141" customFormat="1" ht="21.95" customHeight="1">
      <c r="A162" s="1" t="s">
        <v>14</v>
      </c>
      <c r="B162" s="139"/>
      <c r="C162" s="1" t="s">
        <v>474</v>
      </c>
      <c r="D162" s="50" t="s">
        <v>1184</v>
      </c>
      <c r="E162" s="50" t="s">
        <v>53</v>
      </c>
      <c r="F162" s="50"/>
      <c r="G162" s="50"/>
      <c r="H162" s="2">
        <v>17.832000000000001</v>
      </c>
      <c r="I162" s="176">
        <f t="shared" si="8"/>
        <v>0</v>
      </c>
      <c r="J162" s="172">
        <f t="shared" si="9"/>
        <v>17.832000000000001</v>
      </c>
      <c r="K162" s="172">
        <f t="shared" si="10"/>
        <v>0</v>
      </c>
      <c r="L162" s="172">
        <f t="shared" si="11"/>
        <v>0</v>
      </c>
      <c r="M162" s="5"/>
      <c r="N162" s="5"/>
      <c r="O162" s="5"/>
    </row>
    <row r="163" spans="1:15" s="141" customFormat="1" ht="21.95" customHeight="1">
      <c r="A163" s="1" t="s">
        <v>14</v>
      </c>
      <c r="B163" s="139"/>
      <c r="C163" s="53" t="s">
        <v>568</v>
      </c>
      <c r="D163" s="53" t="s">
        <v>569</v>
      </c>
      <c r="E163" s="53" t="s">
        <v>29</v>
      </c>
      <c r="F163" s="52"/>
      <c r="G163" s="52"/>
      <c r="H163" s="2">
        <v>17.835000000000001</v>
      </c>
      <c r="I163" s="176">
        <f t="shared" si="8"/>
        <v>0</v>
      </c>
      <c r="J163" s="172">
        <f t="shared" si="9"/>
        <v>17.835000000000001</v>
      </c>
      <c r="K163" s="172">
        <f t="shared" si="10"/>
        <v>0</v>
      </c>
      <c r="L163" s="172">
        <f t="shared" si="11"/>
        <v>0</v>
      </c>
      <c r="M163" s="5"/>
      <c r="N163" s="5"/>
      <c r="O163" s="5"/>
    </row>
    <row r="164" spans="1:15" s="141" customFormat="1" ht="21.95" customHeight="1">
      <c r="A164" s="1" t="s">
        <v>14</v>
      </c>
      <c r="B164" s="139"/>
      <c r="C164" s="1" t="s">
        <v>677</v>
      </c>
      <c r="D164" s="50" t="s">
        <v>1198</v>
      </c>
      <c r="E164" s="50" t="s">
        <v>53</v>
      </c>
      <c r="F164" s="50"/>
      <c r="G164" s="50"/>
      <c r="H164" s="166">
        <v>17.837</v>
      </c>
      <c r="I164" s="176">
        <f t="shared" si="8"/>
        <v>0</v>
      </c>
      <c r="J164" s="172">
        <f t="shared" si="9"/>
        <v>17.837</v>
      </c>
      <c r="K164" s="172">
        <f t="shared" si="10"/>
        <v>0</v>
      </c>
      <c r="L164" s="172">
        <f t="shared" si="11"/>
        <v>0</v>
      </c>
      <c r="M164" s="5"/>
      <c r="N164" s="5"/>
      <c r="O164" s="5"/>
    </row>
    <row r="165" spans="1:15" s="141" customFormat="1" ht="21.95" customHeight="1">
      <c r="A165" s="1" t="s">
        <v>14</v>
      </c>
      <c r="B165" s="139"/>
      <c r="C165" s="1" t="s">
        <v>778</v>
      </c>
      <c r="D165" s="50" t="s">
        <v>124</v>
      </c>
      <c r="E165" s="50"/>
      <c r="F165" s="50"/>
      <c r="G165" s="50"/>
      <c r="H165" s="165">
        <v>17.844000000000001</v>
      </c>
      <c r="I165" s="176">
        <f t="shared" si="8"/>
        <v>0</v>
      </c>
      <c r="J165" s="172">
        <f t="shared" si="9"/>
        <v>17.844000000000001</v>
      </c>
      <c r="K165" s="172">
        <f t="shared" si="10"/>
        <v>0</v>
      </c>
      <c r="L165" s="172">
        <f t="shared" si="11"/>
        <v>0</v>
      </c>
      <c r="M165" s="5"/>
      <c r="N165" s="5"/>
      <c r="O165" s="5"/>
    </row>
    <row r="166" spans="1:15" s="141" customFormat="1" ht="21.95" customHeight="1">
      <c r="A166" s="1" t="s">
        <v>14</v>
      </c>
      <c r="B166" s="139"/>
      <c r="C166" s="53" t="s">
        <v>315</v>
      </c>
      <c r="D166" s="53" t="s">
        <v>366</v>
      </c>
      <c r="E166" s="52" t="s">
        <v>29</v>
      </c>
      <c r="F166" s="1"/>
      <c r="G166" s="1"/>
      <c r="H166" s="165">
        <v>17.844999999999999</v>
      </c>
      <c r="I166" s="176">
        <f t="shared" si="8"/>
        <v>0</v>
      </c>
      <c r="J166" s="172">
        <f t="shared" si="9"/>
        <v>17.844999999999999</v>
      </c>
      <c r="K166" s="172">
        <f t="shared" si="10"/>
        <v>0</v>
      </c>
      <c r="L166" s="172">
        <f t="shared" si="11"/>
        <v>0</v>
      </c>
      <c r="M166" s="5"/>
      <c r="N166" s="5"/>
      <c r="O166" s="5"/>
    </row>
    <row r="167" spans="1:15" s="141" customFormat="1" ht="21.95" customHeight="1">
      <c r="A167" s="1" t="s">
        <v>14</v>
      </c>
      <c r="B167" s="139"/>
      <c r="C167" s="1" t="s">
        <v>772</v>
      </c>
      <c r="D167" s="50" t="s">
        <v>1085</v>
      </c>
      <c r="E167" s="50" t="s">
        <v>53</v>
      </c>
      <c r="F167" s="50"/>
      <c r="G167" s="50"/>
      <c r="H167" s="166">
        <v>17.850000000000001</v>
      </c>
      <c r="I167" s="176">
        <f t="shared" si="8"/>
        <v>0</v>
      </c>
      <c r="J167" s="172">
        <f t="shared" si="9"/>
        <v>17.850000000000001</v>
      </c>
      <c r="K167" s="172">
        <f t="shared" si="10"/>
        <v>0</v>
      </c>
      <c r="L167" s="172">
        <f t="shared" si="11"/>
        <v>0</v>
      </c>
      <c r="M167" s="5"/>
      <c r="N167" s="5"/>
      <c r="O167" s="5"/>
    </row>
    <row r="168" spans="1:15" s="141" customFormat="1" ht="21.95" customHeight="1">
      <c r="A168" s="1" t="s">
        <v>14</v>
      </c>
      <c r="B168" s="139"/>
      <c r="C168" s="53" t="s">
        <v>453</v>
      </c>
      <c r="D168" s="53" t="s">
        <v>539</v>
      </c>
      <c r="E168" s="53" t="s">
        <v>29</v>
      </c>
      <c r="F168" s="53"/>
      <c r="G168" s="53"/>
      <c r="H168" s="2">
        <v>17.852</v>
      </c>
      <c r="I168" s="176">
        <f t="shared" si="8"/>
        <v>0</v>
      </c>
      <c r="J168" s="172">
        <f t="shared" si="9"/>
        <v>17.852</v>
      </c>
      <c r="K168" s="172">
        <f t="shared" si="10"/>
        <v>0</v>
      </c>
      <c r="L168" s="172">
        <f t="shared" si="11"/>
        <v>0</v>
      </c>
      <c r="M168" s="5"/>
      <c r="N168" s="5"/>
      <c r="O168" s="5"/>
    </row>
    <row r="169" spans="1:15" s="141" customFormat="1" ht="21.95" customHeight="1">
      <c r="A169" s="1" t="s">
        <v>14</v>
      </c>
      <c r="B169" s="139"/>
      <c r="C169" s="53" t="s">
        <v>317</v>
      </c>
      <c r="D169" s="53" t="s">
        <v>580</v>
      </c>
      <c r="E169" s="53" t="s">
        <v>29</v>
      </c>
      <c r="F169" s="52"/>
      <c r="G169" s="52"/>
      <c r="H169" s="2">
        <v>17.864000000000001</v>
      </c>
      <c r="I169" s="176">
        <f t="shared" si="8"/>
        <v>0</v>
      </c>
      <c r="J169" s="172">
        <f t="shared" si="9"/>
        <v>17.864000000000001</v>
      </c>
      <c r="K169" s="172">
        <f t="shared" si="10"/>
        <v>0</v>
      </c>
      <c r="L169" s="172">
        <f t="shared" si="11"/>
        <v>0</v>
      </c>
      <c r="M169" s="5"/>
      <c r="N169" s="5"/>
      <c r="O169" s="5"/>
    </row>
    <row r="170" spans="1:15" s="141" customFormat="1" ht="21.95" customHeight="1">
      <c r="A170" s="1" t="s">
        <v>14</v>
      </c>
      <c r="B170" s="139"/>
      <c r="C170" s="53" t="s">
        <v>226</v>
      </c>
      <c r="D170" s="53" t="s">
        <v>227</v>
      </c>
      <c r="E170" s="52" t="s">
        <v>29</v>
      </c>
      <c r="F170" s="52"/>
      <c r="G170" s="52"/>
      <c r="H170" s="165">
        <v>17.867999999999999</v>
      </c>
      <c r="I170" s="176">
        <f t="shared" si="8"/>
        <v>0</v>
      </c>
      <c r="J170" s="172">
        <f t="shared" si="9"/>
        <v>17.867999999999999</v>
      </c>
      <c r="K170" s="172">
        <f t="shared" si="10"/>
        <v>0</v>
      </c>
      <c r="L170" s="172">
        <f t="shared" si="11"/>
        <v>0</v>
      </c>
      <c r="M170" s="5"/>
      <c r="N170" s="5"/>
      <c r="O170" s="5"/>
    </row>
    <row r="171" spans="1:15" s="141" customFormat="1" ht="21.95" customHeight="1">
      <c r="A171" s="1" t="s">
        <v>14</v>
      </c>
      <c r="B171" s="139"/>
      <c r="C171" s="1" t="s">
        <v>804</v>
      </c>
      <c r="D171" s="50" t="s">
        <v>1134</v>
      </c>
      <c r="E171" s="50" t="s">
        <v>53</v>
      </c>
      <c r="F171" s="37"/>
      <c r="G171" s="37"/>
      <c r="H171" s="2">
        <v>17.87</v>
      </c>
      <c r="I171" s="176">
        <f t="shared" si="8"/>
        <v>0</v>
      </c>
      <c r="J171" s="172">
        <f t="shared" si="9"/>
        <v>17.87</v>
      </c>
      <c r="K171" s="172">
        <f t="shared" si="10"/>
        <v>0</v>
      </c>
      <c r="L171" s="172">
        <f t="shared" si="11"/>
        <v>0</v>
      </c>
      <c r="M171" s="5"/>
      <c r="N171" s="5"/>
      <c r="O171" s="5"/>
    </row>
    <row r="172" spans="1:15" s="141" customFormat="1" ht="21.95" customHeight="1">
      <c r="A172" s="1" t="s">
        <v>14</v>
      </c>
      <c r="B172" s="139"/>
      <c r="C172" s="1" t="s">
        <v>881</v>
      </c>
      <c r="D172" s="50" t="s">
        <v>1254</v>
      </c>
      <c r="E172" s="50" t="s">
        <v>53</v>
      </c>
      <c r="F172" s="50"/>
      <c r="G172" s="50"/>
      <c r="H172" s="2">
        <v>17.879000000000001</v>
      </c>
      <c r="I172" s="176">
        <f t="shared" si="8"/>
        <v>0</v>
      </c>
      <c r="J172" s="172">
        <f t="shared" si="9"/>
        <v>17.879000000000001</v>
      </c>
      <c r="K172" s="172">
        <f t="shared" si="10"/>
        <v>0</v>
      </c>
      <c r="L172" s="172">
        <f t="shared" si="11"/>
        <v>0</v>
      </c>
      <c r="M172" s="5"/>
      <c r="N172" s="5"/>
      <c r="O172" s="5"/>
    </row>
    <row r="173" spans="1:15" s="141" customFormat="1" ht="21.95" customHeight="1">
      <c r="A173" s="1" t="s">
        <v>14</v>
      </c>
      <c r="B173" s="139"/>
      <c r="C173" s="50" t="s">
        <v>934</v>
      </c>
      <c r="D173" s="50" t="s">
        <v>1316</v>
      </c>
      <c r="E173" s="52"/>
      <c r="F173" s="52"/>
      <c r="G173" s="52"/>
      <c r="H173" s="166">
        <v>17.88</v>
      </c>
      <c r="I173" s="176">
        <f t="shared" si="8"/>
        <v>0</v>
      </c>
      <c r="J173" s="172">
        <f t="shared" si="9"/>
        <v>17.88</v>
      </c>
      <c r="K173" s="172">
        <f t="shared" si="10"/>
        <v>0</v>
      </c>
      <c r="L173" s="172">
        <f t="shared" si="11"/>
        <v>0</v>
      </c>
      <c r="M173" s="5"/>
      <c r="N173" s="5"/>
      <c r="O173" s="5"/>
    </row>
    <row r="174" spans="1:15" s="141" customFormat="1" ht="21.95" customHeight="1">
      <c r="A174" s="1" t="s">
        <v>14</v>
      </c>
      <c r="B174" s="139"/>
      <c r="C174" s="1" t="s">
        <v>251</v>
      </c>
      <c r="D174" s="50" t="s">
        <v>88</v>
      </c>
      <c r="E174" s="50" t="s">
        <v>53</v>
      </c>
      <c r="F174" s="50"/>
      <c r="G174" s="1" t="s">
        <v>53</v>
      </c>
      <c r="H174" s="2">
        <v>17.882999999999999</v>
      </c>
      <c r="I174" s="176">
        <f t="shared" si="8"/>
        <v>0</v>
      </c>
      <c r="J174" s="172">
        <f t="shared" si="9"/>
        <v>17.882999999999999</v>
      </c>
      <c r="K174" s="172">
        <f t="shared" si="10"/>
        <v>0</v>
      </c>
      <c r="L174" s="172">
        <f t="shared" si="11"/>
        <v>0</v>
      </c>
      <c r="M174" s="5"/>
      <c r="N174" s="5"/>
      <c r="O174" s="5"/>
    </row>
    <row r="175" spans="1:15" s="141" customFormat="1" ht="21.95" customHeight="1">
      <c r="A175" s="1" t="s">
        <v>14</v>
      </c>
      <c r="B175" s="139"/>
      <c r="C175" s="53" t="s">
        <v>420</v>
      </c>
      <c r="D175" s="53" t="s">
        <v>421</v>
      </c>
      <c r="E175" s="52" t="s">
        <v>29</v>
      </c>
      <c r="F175" s="1"/>
      <c r="G175" s="1"/>
      <c r="H175" s="165">
        <v>17.885999999999999</v>
      </c>
      <c r="I175" s="176">
        <f t="shared" si="8"/>
        <v>0</v>
      </c>
      <c r="J175" s="172">
        <f t="shared" si="9"/>
        <v>17.885999999999999</v>
      </c>
      <c r="K175" s="172">
        <f t="shared" si="10"/>
        <v>0</v>
      </c>
      <c r="L175" s="172">
        <f t="shared" si="11"/>
        <v>0</v>
      </c>
      <c r="M175" s="5"/>
      <c r="N175" s="5"/>
      <c r="O175" s="5"/>
    </row>
    <row r="176" spans="1:15" s="141" customFormat="1" ht="21.95" customHeight="1">
      <c r="A176" s="1" t="s">
        <v>14</v>
      </c>
      <c r="B176" s="139"/>
      <c r="C176" s="1" t="s">
        <v>745</v>
      </c>
      <c r="D176" s="50" t="s">
        <v>1049</v>
      </c>
      <c r="E176" s="50"/>
      <c r="F176" s="50"/>
      <c r="G176" s="50"/>
      <c r="H176" s="166">
        <v>17.885999999999999</v>
      </c>
      <c r="I176" s="176">
        <f t="shared" si="8"/>
        <v>0</v>
      </c>
      <c r="J176" s="172">
        <f t="shared" si="9"/>
        <v>17.885999999999999</v>
      </c>
      <c r="K176" s="172">
        <f t="shared" si="10"/>
        <v>0</v>
      </c>
      <c r="L176" s="172">
        <f t="shared" si="11"/>
        <v>0</v>
      </c>
      <c r="M176" s="5"/>
      <c r="N176" s="5"/>
      <c r="O176" s="5"/>
    </row>
    <row r="177" spans="1:15" s="141" customFormat="1" ht="21.95" customHeight="1">
      <c r="A177" s="1" t="s">
        <v>14</v>
      </c>
      <c r="B177" s="139"/>
      <c r="C177" s="1" t="s">
        <v>765</v>
      </c>
      <c r="D177" s="50" t="s">
        <v>1188</v>
      </c>
      <c r="E177" s="50" t="s">
        <v>53</v>
      </c>
      <c r="F177" s="37"/>
      <c r="G177" s="37"/>
      <c r="H177" s="2">
        <v>17.888000000000002</v>
      </c>
      <c r="I177" s="176">
        <f t="shared" si="8"/>
        <v>0</v>
      </c>
      <c r="J177" s="172">
        <f t="shared" si="9"/>
        <v>17.888000000000002</v>
      </c>
      <c r="K177" s="172">
        <f t="shared" si="10"/>
        <v>0</v>
      </c>
      <c r="L177" s="172">
        <f t="shared" si="11"/>
        <v>0</v>
      </c>
      <c r="M177" s="5"/>
      <c r="N177" s="5"/>
      <c r="O177" s="5"/>
    </row>
    <row r="178" spans="1:15" s="141" customFormat="1" ht="21.95" customHeight="1">
      <c r="A178" s="1" t="s">
        <v>14</v>
      </c>
      <c r="B178" s="144"/>
      <c r="C178" s="1" t="s">
        <v>786</v>
      </c>
      <c r="D178" s="50" t="s">
        <v>1102</v>
      </c>
      <c r="E178" s="50" t="s">
        <v>53</v>
      </c>
      <c r="F178" s="50"/>
      <c r="G178" s="50"/>
      <c r="H178" s="2">
        <v>17.89</v>
      </c>
      <c r="I178" s="176">
        <f t="shared" si="8"/>
        <v>0</v>
      </c>
      <c r="J178" s="172">
        <f t="shared" si="9"/>
        <v>17.89</v>
      </c>
      <c r="K178" s="172">
        <f t="shared" si="10"/>
        <v>0</v>
      </c>
      <c r="L178" s="172">
        <f t="shared" si="11"/>
        <v>0</v>
      </c>
      <c r="M178" s="5"/>
      <c r="N178" s="5"/>
      <c r="O178" s="5"/>
    </row>
    <row r="179" spans="1:15" s="141" customFormat="1" ht="21.95" customHeight="1">
      <c r="A179" s="1" t="s">
        <v>14</v>
      </c>
      <c r="B179" s="139"/>
      <c r="C179" s="1" t="s">
        <v>696</v>
      </c>
      <c r="D179" s="50" t="s">
        <v>996</v>
      </c>
      <c r="E179" s="37"/>
      <c r="F179" s="37"/>
      <c r="G179" s="37"/>
      <c r="H179" s="165">
        <v>17.896000000000001</v>
      </c>
      <c r="I179" s="176">
        <f t="shared" si="8"/>
        <v>0</v>
      </c>
      <c r="J179" s="172">
        <f t="shared" si="9"/>
        <v>17.896000000000001</v>
      </c>
      <c r="K179" s="172">
        <f t="shared" si="10"/>
        <v>0</v>
      </c>
      <c r="L179" s="172">
        <f t="shared" si="11"/>
        <v>0</v>
      </c>
      <c r="M179" s="5"/>
      <c r="N179" s="5"/>
      <c r="O179" s="5"/>
    </row>
    <row r="180" spans="1:15" s="141" customFormat="1" ht="21.95" customHeight="1">
      <c r="A180" s="1" t="s">
        <v>14</v>
      </c>
      <c r="B180" s="139"/>
      <c r="C180" s="1" t="s">
        <v>855</v>
      </c>
      <c r="D180" s="50" t="s">
        <v>168</v>
      </c>
      <c r="E180" s="50" t="s">
        <v>53</v>
      </c>
      <c r="F180" s="50"/>
      <c r="G180" s="50" t="s">
        <v>53</v>
      </c>
      <c r="H180" s="166">
        <v>17.902000000000001</v>
      </c>
      <c r="I180" s="176">
        <f t="shared" si="8"/>
        <v>0</v>
      </c>
      <c r="J180" s="172">
        <f t="shared" si="9"/>
        <v>17.902000000000001</v>
      </c>
      <c r="K180" s="172">
        <f t="shared" si="10"/>
        <v>0</v>
      </c>
      <c r="L180" s="172">
        <f t="shared" si="11"/>
        <v>0</v>
      </c>
      <c r="M180" s="5"/>
      <c r="N180" s="5"/>
      <c r="O180" s="5"/>
    </row>
    <row r="181" spans="1:15" s="141" customFormat="1" ht="21.95" customHeight="1">
      <c r="A181" s="1" t="s">
        <v>14</v>
      </c>
      <c r="B181" s="139"/>
      <c r="C181" s="53" t="s">
        <v>354</v>
      </c>
      <c r="D181" s="53" t="s">
        <v>355</v>
      </c>
      <c r="E181" s="52" t="s">
        <v>29</v>
      </c>
      <c r="F181" s="1"/>
      <c r="G181" s="1"/>
      <c r="H181" s="165">
        <v>17.902000000000001</v>
      </c>
      <c r="I181" s="176">
        <f t="shared" si="8"/>
        <v>0</v>
      </c>
      <c r="J181" s="172">
        <f t="shared" si="9"/>
        <v>17.902000000000001</v>
      </c>
      <c r="K181" s="172">
        <f t="shared" si="10"/>
        <v>0</v>
      </c>
      <c r="L181" s="172">
        <f t="shared" si="11"/>
        <v>0</v>
      </c>
      <c r="M181" s="5"/>
      <c r="N181" s="5"/>
      <c r="O181" s="5"/>
    </row>
    <row r="182" spans="1:15" s="141" customFormat="1" ht="21.95" customHeight="1">
      <c r="A182" s="1" t="s">
        <v>14</v>
      </c>
      <c r="B182" s="139"/>
      <c r="C182" s="53" t="s">
        <v>428</v>
      </c>
      <c r="D182" s="53" t="s">
        <v>528</v>
      </c>
      <c r="E182" s="53" t="s">
        <v>29</v>
      </c>
      <c r="F182" s="52"/>
      <c r="G182" s="52"/>
      <c r="H182" s="2">
        <v>17.908999999999999</v>
      </c>
      <c r="I182" s="176">
        <f t="shared" si="8"/>
        <v>0</v>
      </c>
      <c r="J182" s="172">
        <f t="shared" si="9"/>
        <v>17.908999999999999</v>
      </c>
      <c r="K182" s="172">
        <f t="shared" si="10"/>
        <v>0</v>
      </c>
      <c r="L182" s="172">
        <f t="shared" si="11"/>
        <v>0</v>
      </c>
      <c r="M182" s="5"/>
      <c r="N182" s="5"/>
      <c r="O182" s="5"/>
    </row>
    <row r="183" spans="1:15" s="141" customFormat="1" ht="21.95" customHeight="1">
      <c r="A183" s="1" t="s">
        <v>14</v>
      </c>
      <c r="B183" s="144"/>
      <c r="C183" s="1" t="s">
        <v>820</v>
      </c>
      <c r="D183" s="50" t="s">
        <v>1159</v>
      </c>
      <c r="E183" s="50" t="s">
        <v>53</v>
      </c>
      <c r="F183" s="50"/>
      <c r="G183" s="50"/>
      <c r="H183" s="2">
        <v>17.908999999999999</v>
      </c>
      <c r="I183" s="176">
        <f t="shared" si="8"/>
        <v>0</v>
      </c>
      <c r="J183" s="172">
        <f t="shared" si="9"/>
        <v>17.908999999999999</v>
      </c>
      <c r="K183" s="172">
        <f t="shared" si="10"/>
        <v>0</v>
      </c>
      <c r="L183" s="172">
        <f t="shared" si="11"/>
        <v>0</v>
      </c>
      <c r="M183" s="5"/>
      <c r="N183" s="5"/>
      <c r="O183" s="5"/>
    </row>
    <row r="184" spans="1:15" s="141" customFormat="1" ht="21.95" customHeight="1">
      <c r="A184" s="1" t="s">
        <v>14</v>
      </c>
      <c r="B184" s="139"/>
      <c r="C184" s="50" t="s">
        <v>277</v>
      </c>
      <c r="D184" s="50" t="s">
        <v>278</v>
      </c>
      <c r="E184" s="50" t="s">
        <v>53</v>
      </c>
      <c r="F184" s="52"/>
      <c r="G184" s="52"/>
      <c r="H184" s="2">
        <v>17.911000000000001</v>
      </c>
      <c r="I184" s="176">
        <f t="shared" si="8"/>
        <v>0</v>
      </c>
      <c r="J184" s="172">
        <f t="shared" si="9"/>
        <v>17.911000000000001</v>
      </c>
      <c r="K184" s="172">
        <f t="shared" si="10"/>
        <v>0</v>
      </c>
      <c r="L184" s="172">
        <f t="shared" si="11"/>
        <v>0</v>
      </c>
      <c r="M184" s="5"/>
      <c r="N184" s="5"/>
      <c r="O184" s="5"/>
    </row>
    <row r="185" spans="1:15" s="141" customFormat="1" ht="21.95" customHeight="1">
      <c r="A185" s="1" t="s">
        <v>14</v>
      </c>
      <c r="B185" s="139"/>
      <c r="C185" s="1" t="s">
        <v>863</v>
      </c>
      <c r="D185" s="50" t="s">
        <v>1231</v>
      </c>
      <c r="E185" s="50" t="s">
        <v>53</v>
      </c>
      <c r="F185" s="50"/>
      <c r="G185" s="50"/>
      <c r="H185" s="2">
        <v>17.925000000000001</v>
      </c>
      <c r="I185" s="176">
        <f t="shared" si="8"/>
        <v>0</v>
      </c>
      <c r="J185" s="172">
        <f t="shared" si="9"/>
        <v>17.925000000000001</v>
      </c>
      <c r="K185" s="172">
        <f t="shared" si="10"/>
        <v>0</v>
      </c>
      <c r="L185" s="172">
        <f t="shared" si="11"/>
        <v>0</v>
      </c>
      <c r="M185" s="5"/>
      <c r="N185" s="5"/>
      <c r="O185" s="5"/>
    </row>
    <row r="186" spans="1:15" s="141" customFormat="1" ht="21.95" customHeight="1">
      <c r="A186" s="1" t="s">
        <v>14</v>
      </c>
      <c r="B186" s="139"/>
      <c r="C186" s="1" t="s">
        <v>808</v>
      </c>
      <c r="D186" s="50" t="s">
        <v>1138</v>
      </c>
      <c r="E186" s="50"/>
      <c r="F186" s="50"/>
      <c r="G186" s="1" t="s">
        <v>53</v>
      </c>
      <c r="H186" s="166">
        <v>17.948</v>
      </c>
      <c r="I186" s="176">
        <f t="shared" si="8"/>
        <v>0</v>
      </c>
      <c r="J186" s="172">
        <f t="shared" si="9"/>
        <v>17.948</v>
      </c>
      <c r="K186" s="172">
        <f t="shared" si="10"/>
        <v>0</v>
      </c>
      <c r="L186" s="172">
        <f t="shared" si="11"/>
        <v>0</v>
      </c>
      <c r="M186" s="5"/>
      <c r="N186" s="5"/>
      <c r="O186" s="5"/>
    </row>
    <row r="187" spans="1:15" s="141" customFormat="1" ht="21.95" customHeight="1">
      <c r="A187" s="1" t="s">
        <v>14</v>
      </c>
      <c r="B187" s="139"/>
      <c r="C187" s="53" t="s">
        <v>666</v>
      </c>
      <c r="D187" s="53" t="s">
        <v>667</v>
      </c>
      <c r="E187" s="53" t="s">
        <v>29</v>
      </c>
      <c r="F187" s="52"/>
      <c r="G187" s="52"/>
      <c r="H187" s="2">
        <v>17.949000000000002</v>
      </c>
      <c r="I187" s="176">
        <f t="shared" si="8"/>
        <v>0</v>
      </c>
      <c r="J187" s="172">
        <f t="shared" si="9"/>
        <v>17.949000000000002</v>
      </c>
      <c r="K187" s="172">
        <f t="shared" si="10"/>
        <v>0</v>
      </c>
      <c r="L187" s="172">
        <f t="shared" si="11"/>
        <v>0</v>
      </c>
      <c r="M187" s="5"/>
      <c r="N187" s="5"/>
      <c r="O187" s="5"/>
    </row>
    <row r="188" spans="1:15" s="141" customFormat="1" ht="21.95" customHeight="1">
      <c r="A188" s="1" t="s">
        <v>14</v>
      </c>
      <c r="B188" s="139"/>
      <c r="C188" s="53" t="s">
        <v>396</v>
      </c>
      <c r="D188" s="53" t="s">
        <v>573</v>
      </c>
      <c r="E188" s="53"/>
      <c r="F188" s="52"/>
      <c r="G188" s="52"/>
      <c r="H188" s="2">
        <v>17.952000000000002</v>
      </c>
      <c r="I188" s="176">
        <f t="shared" si="8"/>
        <v>0</v>
      </c>
      <c r="J188" s="172">
        <f t="shared" si="9"/>
        <v>17.952000000000002</v>
      </c>
      <c r="K188" s="172">
        <f t="shared" si="10"/>
        <v>0</v>
      </c>
      <c r="L188" s="172">
        <f t="shared" si="11"/>
        <v>0</v>
      </c>
      <c r="M188" s="5"/>
      <c r="N188" s="5"/>
      <c r="O188" s="5"/>
    </row>
    <row r="189" spans="1:15" s="141" customFormat="1" ht="21.95" customHeight="1">
      <c r="A189" s="1" t="s">
        <v>14</v>
      </c>
      <c r="B189" s="139"/>
      <c r="C189" s="53" t="s">
        <v>228</v>
      </c>
      <c r="D189" s="53" t="s">
        <v>229</v>
      </c>
      <c r="E189" s="52"/>
      <c r="F189" s="52"/>
      <c r="G189" s="52"/>
      <c r="H189" s="165">
        <v>17.952999999999999</v>
      </c>
      <c r="I189" s="176">
        <f t="shared" si="8"/>
        <v>0</v>
      </c>
      <c r="J189" s="172">
        <f t="shared" si="9"/>
        <v>17.952999999999999</v>
      </c>
      <c r="K189" s="172">
        <f t="shared" si="10"/>
        <v>0</v>
      </c>
      <c r="L189" s="172">
        <f t="shared" si="11"/>
        <v>0</v>
      </c>
      <c r="M189" s="5"/>
      <c r="N189" s="5"/>
      <c r="O189" s="5"/>
    </row>
    <row r="190" spans="1:15" s="141" customFormat="1" ht="21.95" customHeight="1">
      <c r="A190" s="1" t="s">
        <v>14</v>
      </c>
      <c r="B190" s="139"/>
      <c r="C190" s="53" t="s">
        <v>44</v>
      </c>
      <c r="D190" s="53" t="s">
        <v>648</v>
      </c>
      <c r="E190" s="53" t="s">
        <v>29</v>
      </c>
      <c r="F190" s="52"/>
      <c r="G190" s="52"/>
      <c r="H190" s="2">
        <v>17.954000000000001</v>
      </c>
      <c r="I190" s="176">
        <f t="shared" si="8"/>
        <v>0</v>
      </c>
      <c r="J190" s="172">
        <f t="shared" si="9"/>
        <v>17.954000000000001</v>
      </c>
      <c r="K190" s="172">
        <f t="shared" si="10"/>
        <v>0</v>
      </c>
      <c r="L190" s="172">
        <f t="shared" si="11"/>
        <v>0</v>
      </c>
      <c r="M190" s="5"/>
      <c r="N190" s="5"/>
      <c r="O190" s="5"/>
    </row>
    <row r="191" spans="1:15" s="141" customFormat="1" ht="21.95" customHeight="1">
      <c r="A191" s="1" t="s">
        <v>14</v>
      </c>
      <c r="B191" s="139"/>
      <c r="C191" s="1" t="s">
        <v>847</v>
      </c>
      <c r="D191" s="50" t="s">
        <v>1203</v>
      </c>
      <c r="E191" s="50"/>
      <c r="F191" s="50" t="s">
        <v>53</v>
      </c>
      <c r="G191" s="50"/>
      <c r="H191" s="2">
        <v>17.957999999999998</v>
      </c>
      <c r="I191" s="176">
        <f t="shared" si="8"/>
        <v>0</v>
      </c>
      <c r="J191" s="172">
        <f t="shared" si="9"/>
        <v>17.957999999999998</v>
      </c>
      <c r="K191" s="172">
        <f t="shared" si="10"/>
        <v>0</v>
      </c>
      <c r="L191" s="172">
        <f t="shared" si="11"/>
        <v>0</v>
      </c>
      <c r="M191" s="5"/>
      <c r="N191" s="5"/>
      <c r="O191" s="5"/>
    </row>
    <row r="192" spans="1:15" s="141" customFormat="1" ht="21.95" customHeight="1">
      <c r="A192" s="1" t="s">
        <v>14</v>
      </c>
      <c r="B192" s="139"/>
      <c r="C192" s="1" t="s">
        <v>277</v>
      </c>
      <c r="D192" s="50" t="s">
        <v>1071</v>
      </c>
      <c r="E192" s="37"/>
      <c r="F192" s="37"/>
      <c r="G192" s="37"/>
      <c r="H192" s="165">
        <v>17.959</v>
      </c>
      <c r="I192" s="176">
        <f t="shared" si="8"/>
        <v>0</v>
      </c>
      <c r="J192" s="172">
        <f t="shared" si="9"/>
        <v>17.959</v>
      </c>
      <c r="K192" s="172">
        <f t="shared" si="10"/>
        <v>0</v>
      </c>
      <c r="L192" s="172">
        <f t="shared" si="11"/>
        <v>0</v>
      </c>
      <c r="M192" s="5"/>
      <c r="N192" s="5"/>
      <c r="O192" s="5"/>
    </row>
    <row r="193" spans="1:15" s="141" customFormat="1" ht="21.95" customHeight="1">
      <c r="A193" s="1" t="s">
        <v>14</v>
      </c>
      <c r="B193" s="139"/>
      <c r="C193" s="1" t="s">
        <v>781</v>
      </c>
      <c r="D193" s="50" t="s">
        <v>1097</v>
      </c>
      <c r="E193" s="37"/>
      <c r="F193" s="37"/>
      <c r="G193" s="37" t="s">
        <v>53</v>
      </c>
      <c r="H193" s="2">
        <v>17.959</v>
      </c>
      <c r="I193" s="176">
        <f t="shared" si="8"/>
        <v>0</v>
      </c>
      <c r="J193" s="172">
        <f t="shared" si="9"/>
        <v>17.959</v>
      </c>
      <c r="K193" s="172">
        <f t="shared" si="10"/>
        <v>0</v>
      </c>
      <c r="L193" s="172">
        <f t="shared" si="11"/>
        <v>0</v>
      </c>
      <c r="M193" s="5"/>
      <c r="N193" s="5"/>
      <c r="O193" s="5"/>
    </row>
    <row r="194" spans="1:15" s="141" customFormat="1" ht="21.95" customHeight="1">
      <c r="A194" s="1" t="s">
        <v>14</v>
      </c>
      <c r="B194" s="144"/>
      <c r="C194" s="1" t="s">
        <v>774</v>
      </c>
      <c r="D194" s="50" t="s">
        <v>1087</v>
      </c>
      <c r="E194" s="37"/>
      <c r="F194" s="37"/>
      <c r="G194" s="37"/>
      <c r="H194" s="2">
        <v>17.965</v>
      </c>
      <c r="I194" s="176">
        <f t="shared" si="8"/>
        <v>0</v>
      </c>
      <c r="J194" s="172">
        <f t="shared" si="9"/>
        <v>17.965</v>
      </c>
      <c r="K194" s="172">
        <f t="shared" si="10"/>
        <v>0</v>
      </c>
      <c r="L194" s="172">
        <f t="shared" si="11"/>
        <v>0</v>
      </c>
      <c r="M194" s="5"/>
      <c r="N194" s="5"/>
      <c r="O194" s="5"/>
    </row>
    <row r="195" spans="1:15" s="141" customFormat="1" ht="21.95" customHeight="1">
      <c r="A195" s="1" t="s">
        <v>14</v>
      </c>
      <c r="B195" s="139"/>
      <c r="C195" s="53" t="s">
        <v>434</v>
      </c>
      <c r="D195" s="53" t="s">
        <v>435</v>
      </c>
      <c r="E195" s="52" t="s">
        <v>29</v>
      </c>
      <c r="F195" s="1"/>
      <c r="G195" s="1"/>
      <c r="H195" s="165">
        <v>17.972000000000001</v>
      </c>
      <c r="I195" s="176">
        <f t="shared" ref="I195:I258" si="12">IF($H195&lt;J$1,$H195,0)</f>
        <v>0</v>
      </c>
      <c r="J195" s="172">
        <f t="shared" ref="J195:J258" si="13">IF(I195=0,IF($H195&lt;K$1,$H195,0),0)</f>
        <v>17.972000000000001</v>
      </c>
      <c r="K195" s="172">
        <f t="shared" ref="K195:K258" si="14">IF(I195=0,IF(J195=0,IF($H195&lt;L$1,$H195,0),0),0)</f>
        <v>0</v>
      </c>
      <c r="L195" s="172">
        <f t="shared" ref="L195:L258" si="15">IF(H195&gt;L$1,H195,0)</f>
        <v>0</v>
      </c>
      <c r="M195" s="5"/>
      <c r="N195" s="5"/>
      <c r="O195" s="5"/>
    </row>
    <row r="196" spans="1:15" s="141" customFormat="1" ht="21.95" customHeight="1">
      <c r="A196" s="1" t="s">
        <v>14</v>
      </c>
      <c r="B196" s="139"/>
      <c r="C196" s="53" t="s">
        <v>40</v>
      </c>
      <c r="D196" s="53" t="s">
        <v>41</v>
      </c>
      <c r="E196" s="52" t="s">
        <v>29</v>
      </c>
      <c r="F196" s="52"/>
      <c r="G196" s="52"/>
      <c r="H196" s="165">
        <v>17.972000000000001</v>
      </c>
      <c r="I196" s="176">
        <f t="shared" si="12"/>
        <v>0</v>
      </c>
      <c r="J196" s="172">
        <f t="shared" si="13"/>
        <v>17.972000000000001</v>
      </c>
      <c r="K196" s="172">
        <f t="shared" si="14"/>
        <v>0</v>
      </c>
      <c r="L196" s="172">
        <f t="shared" si="15"/>
        <v>0</v>
      </c>
      <c r="M196" s="5"/>
      <c r="N196" s="5"/>
      <c r="O196" s="5"/>
    </row>
    <row r="197" spans="1:15" s="141" customFormat="1" ht="21.95" customHeight="1">
      <c r="A197" s="1" t="s">
        <v>14</v>
      </c>
      <c r="B197" s="139"/>
      <c r="C197" s="53" t="s">
        <v>462</v>
      </c>
      <c r="D197" s="53" t="s">
        <v>463</v>
      </c>
      <c r="E197" s="53" t="s">
        <v>29</v>
      </c>
      <c r="F197" s="52"/>
      <c r="G197" s="52"/>
      <c r="H197" s="2">
        <v>17.972999999999999</v>
      </c>
      <c r="I197" s="176">
        <f t="shared" si="12"/>
        <v>0</v>
      </c>
      <c r="J197" s="172">
        <f t="shared" si="13"/>
        <v>17.972999999999999</v>
      </c>
      <c r="K197" s="172">
        <f t="shared" si="14"/>
        <v>0</v>
      </c>
      <c r="L197" s="172">
        <f t="shared" si="15"/>
        <v>0</v>
      </c>
      <c r="M197" s="5"/>
      <c r="N197" s="5"/>
      <c r="O197" s="5"/>
    </row>
    <row r="198" spans="1:15" s="141" customFormat="1" ht="21.95" customHeight="1">
      <c r="A198" s="1" t="s">
        <v>14</v>
      </c>
      <c r="B198" s="139"/>
      <c r="C198" s="53" t="s">
        <v>308</v>
      </c>
      <c r="D198" s="53" t="s">
        <v>309</v>
      </c>
      <c r="E198" s="52" t="s">
        <v>29</v>
      </c>
      <c r="F198" s="50"/>
      <c r="G198" s="50"/>
      <c r="H198" s="165">
        <v>17.977</v>
      </c>
      <c r="I198" s="176">
        <f t="shared" si="12"/>
        <v>0</v>
      </c>
      <c r="J198" s="172">
        <f t="shared" si="13"/>
        <v>17.977</v>
      </c>
      <c r="K198" s="172">
        <f t="shared" si="14"/>
        <v>0</v>
      </c>
      <c r="L198" s="172">
        <f t="shared" si="15"/>
        <v>0</v>
      </c>
      <c r="M198" s="5"/>
      <c r="N198" s="5"/>
      <c r="O198" s="5"/>
    </row>
    <row r="199" spans="1:15" s="141" customFormat="1" ht="21.95" customHeight="1">
      <c r="A199" s="1" t="s">
        <v>14</v>
      </c>
      <c r="B199" s="139"/>
      <c r="C199" s="1" t="s">
        <v>802</v>
      </c>
      <c r="D199" s="50" t="s">
        <v>116</v>
      </c>
      <c r="E199" s="50"/>
      <c r="F199" s="50"/>
      <c r="G199" s="50"/>
      <c r="H199" s="2">
        <v>17.984999999999999</v>
      </c>
      <c r="I199" s="176">
        <f t="shared" si="12"/>
        <v>0</v>
      </c>
      <c r="J199" s="172">
        <f t="shared" si="13"/>
        <v>17.984999999999999</v>
      </c>
      <c r="K199" s="172">
        <f t="shared" si="14"/>
        <v>0</v>
      </c>
      <c r="L199" s="172">
        <f t="shared" si="15"/>
        <v>0</v>
      </c>
      <c r="M199" s="5"/>
      <c r="N199" s="5"/>
      <c r="O199" s="5"/>
    </row>
    <row r="200" spans="1:15" s="141" customFormat="1" ht="21.95" customHeight="1">
      <c r="A200" s="1" t="s">
        <v>14</v>
      </c>
      <c r="B200" s="139"/>
      <c r="C200" s="1" t="s">
        <v>814</v>
      </c>
      <c r="D200" s="50" t="s">
        <v>1486</v>
      </c>
      <c r="E200" s="37"/>
      <c r="F200" s="37"/>
      <c r="G200" s="37"/>
      <c r="H200" s="165">
        <v>17.994</v>
      </c>
      <c r="I200" s="176">
        <f t="shared" si="12"/>
        <v>0</v>
      </c>
      <c r="J200" s="172">
        <f t="shared" si="13"/>
        <v>17.994</v>
      </c>
      <c r="K200" s="172">
        <f t="shared" si="14"/>
        <v>0</v>
      </c>
      <c r="L200" s="172">
        <f t="shared" si="15"/>
        <v>0</v>
      </c>
      <c r="M200" s="5"/>
      <c r="N200" s="5"/>
      <c r="O200" s="5"/>
    </row>
    <row r="201" spans="1:15" s="141" customFormat="1" ht="21.95" customHeight="1">
      <c r="A201" s="1" t="s">
        <v>14</v>
      </c>
      <c r="B201" s="139"/>
      <c r="C201" s="53" t="s">
        <v>505</v>
      </c>
      <c r="D201" s="53" t="s">
        <v>506</v>
      </c>
      <c r="E201" s="53"/>
      <c r="F201" s="52"/>
      <c r="G201" s="52"/>
      <c r="H201" s="2">
        <v>17.997</v>
      </c>
      <c r="I201" s="176">
        <f t="shared" si="12"/>
        <v>0</v>
      </c>
      <c r="J201" s="172">
        <f t="shared" si="13"/>
        <v>17.997</v>
      </c>
      <c r="K201" s="172">
        <f t="shared" si="14"/>
        <v>0</v>
      </c>
      <c r="L201" s="172">
        <f t="shared" si="15"/>
        <v>0</v>
      </c>
      <c r="M201" s="5"/>
      <c r="N201" s="5"/>
      <c r="O201" s="5"/>
    </row>
    <row r="202" spans="1:15" s="141" customFormat="1" ht="21.95" customHeight="1">
      <c r="A202" s="1" t="s">
        <v>14</v>
      </c>
      <c r="B202" s="139"/>
      <c r="C202" s="53" t="s">
        <v>306</v>
      </c>
      <c r="D202" s="53" t="s">
        <v>574</v>
      </c>
      <c r="E202" s="53"/>
      <c r="F202" s="52"/>
      <c r="G202" s="52"/>
      <c r="H202" s="2">
        <v>17.998000000000001</v>
      </c>
      <c r="I202" s="176">
        <f t="shared" si="12"/>
        <v>0</v>
      </c>
      <c r="J202" s="172">
        <f t="shared" si="13"/>
        <v>17.998000000000001</v>
      </c>
      <c r="K202" s="172">
        <f t="shared" si="14"/>
        <v>0</v>
      </c>
      <c r="L202" s="172">
        <f t="shared" si="15"/>
        <v>0</v>
      </c>
      <c r="M202" s="5"/>
      <c r="N202" s="5"/>
      <c r="O202" s="5"/>
    </row>
    <row r="203" spans="1:15" s="141" customFormat="1" ht="21.95" customHeight="1">
      <c r="A203" s="1" t="s">
        <v>14</v>
      </c>
      <c r="B203" s="139"/>
      <c r="C203" s="1" t="s">
        <v>251</v>
      </c>
      <c r="D203" s="50" t="s">
        <v>91</v>
      </c>
      <c r="E203" s="50" t="s">
        <v>53</v>
      </c>
      <c r="F203" s="50"/>
      <c r="G203" s="1" t="s">
        <v>53</v>
      </c>
      <c r="H203" s="2">
        <v>18.003</v>
      </c>
      <c r="I203" s="176">
        <f t="shared" si="12"/>
        <v>0</v>
      </c>
      <c r="J203" s="172">
        <f t="shared" si="13"/>
        <v>18.003</v>
      </c>
      <c r="K203" s="172">
        <f t="shared" si="14"/>
        <v>0</v>
      </c>
      <c r="L203" s="172">
        <f t="shared" si="15"/>
        <v>0</v>
      </c>
      <c r="M203" s="5"/>
      <c r="N203" s="5"/>
      <c r="O203" s="5"/>
    </row>
    <row r="204" spans="1:15" s="141" customFormat="1" ht="21.95" customHeight="1">
      <c r="A204" s="1" t="s">
        <v>14</v>
      </c>
      <c r="B204" s="139"/>
      <c r="C204" s="50" t="s">
        <v>913</v>
      </c>
      <c r="D204" s="50" t="s">
        <v>1294</v>
      </c>
      <c r="E204" s="50" t="s">
        <v>53</v>
      </c>
      <c r="F204" s="52" t="s">
        <v>53</v>
      </c>
      <c r="G204" s="52"/>
      <c r="H204" s="2">
        <v>18.004999999999999</v>
      </c>
      <c r="I204" s="176">
        <f t="shared" si="12"/>
        <v>0</v>
      </c>
      <c r="J204" s="172">
        <f t="shared" si="13"/>
        <v>18.004999999999999</v>
      </c>
      <c r="K204" s="172">
        <f t="shared" si="14"/>
        <v>0</v>
      </c>
      <c r="L204" s="172">
        <f t="shared" si="15"/>
        <v>0</v>
      </c>
      <c r="M204" s="5"/>
      <c r="N204" s="5"/>
      <c r="O204" s="5"/>
    </row>
    <row r="205" spans="1:15" s="141" customFormat="1" ht="21.95" customHeight="1">
      <c r="A205" s="1" t="s">
        <v>14</v>
      </c>
      <c r="B205" s="139"/>
      <c r="C205" s="53" t="s">
        <v>500</v>
      </c>
      <c r="D205" s="53" t="s">
        <v>501</v>
      </c>
      <c r="E205" s="53" t="s">
        <v>29</v>
      </c>
      <c r="F205" s="52"/>
      <c r="G205" s="52"/>
      <c r="H205" s="2">
        <v>18.013999999999999</v>
      </c>
      <c r="I205" s="176">
        <f t="shared" si="12"/>
        <v>0</v>
      </c>
      <c r="J205" s="172">
        <f t="shared" si="13"/>
        <v>18.013999999999999</v>
      </c>
      <c r="K205" s="172">
        <f t="shared" si="14"/>
        <v>0</v>
      </c>
      <c r="L205" s="172">
        <f t="shared" si="15"/>
        <v>0</v>
      </c>
      <c r="M205" s="5"/>
      <c r="N205" s="5"/>
      <c r="O205" s="5"/>
    </row>
    <row r="206" spans="1:15" s="141" customFormat="1" ht="21.95" customHeight="1">
      <c r="A206" s="1" t="s">
        <v>14</v>
      </c>
      <c r="B206" s="139"/>
      <c r="C206" s="53" t="s">
        <v>375</v>
      </c>
      <c r="D206" s="53" t="s">
        <v>376</v>
      </c>
      <c r="E206" s="52" t="s">
        <v>29</v>
      </c>
      <c r="F206" s="1"/>
      <c r="G206" s="1"/>
      <c r="H206" s="165">
        <v>18.015999999999998</v>
      </c>
      <c r="I206" s="176">
        <f t="shared" si="12"/>
        <v>0</v>
      </c>
      <c r="J206" s="172">
        <f t="shared" si="13"/>
        <v>18.015999999999998</v>
      </c>
      <c r="K206" s="172">
        <f t="shared" si="14"/>
        <v>0</v>
      </c>
      <c r="L206" s="172">
        <f t="shared" si="15"/>
        <v>0</v>
      </c>
      <c r="M206" s="5"/>
      <c r="N206" s="5"/>
      <c r="O206" s="5"/>
    </row>
    <row r="207" spans="1:15" s="141" customFormat="1" ht="21.95" customHeight="1">
      <c r="A207" s="1" t="s">
        <v>14</v>
      </c>
      <c r="B207" s="144"/>
      <c r="C207" s="50" t="s">
        <v>904</v>
      </c>
      <c r="D207" s="50" t="s">
        <v>1286</v>
      </c>
      <c r="E207" s="50" t="s">
        <v>53</v>
      </c>
      <c r="F207" s="52"/>
      <c r="G207" s="52"/>
      <c r="H207" s="165">
        <v>18.015999999999998</v>
      </c>
      <c r="I207" s="176">
        <f t="shared" si="12"/>
        <v>0</v>
      </c>
      <c r="J207" s="172">
        <f t="shared" si="13"/>
        <v>18.015999999999998</v>
      </c>
      <c r="K207" s="172">
        <f t="shared" si="14"/>
        <v>0</v>
      </c>
      <c r="L207" s="172">
        <f t="shared" si="15"/>
        <v>0</v>
      </c>
      <c r="M207" s="5"/>
      <c r="N207" s="5"/>
      <c r="O207" s="5"/>
    </row>
    <row r="208" spans="1:15" s="141" customFormat="1" ht="21.95" customHeight="1">
      <c r="A208" s="1" t="s">
        <v>14</v>
      </c>
      <c r="B208" s="139"/>
      <c r="C208" s="1" t="s">
        <v>811</v>
      </c>
      <c r="D208" s="50" t="s">
        <v>1143</v>
      </c>
      <c r="E208" s="50" t="s">
        <v>53</v>
      </c>
      <c r="F208" s="147"/>
      <c r="G208" s="147"/>
      <c r="H208" s="165">
        <v>18.024000000000001</v>
      </c>
      <c r="I208" s="176">
        <f t="shared" si="12"/>
        <v>0</v>
      </c>
      <c r="J208" s="172">
        <f t="shared" si="13"/>
        <v>18.024000000000001</v>
      </c>
      <c r="K208" s="172">
        <f t="shared" si="14"/>
        <v>0</v>
      </c>
      <c r="L208" s="172">
        <f t="shared" si="15"/>
        <v>0</v>
      </c>
      <c r="M208" s="5"/>
      <c r="N208" s="5"/>
      <c r="O208" s="5"/>
    </row>
    <row r="209" spans="1:15" s="141" customFormat="1" ht="21.95" customHeight="1">
      <c r="A209" s="1" t="s">
        <v>14</v>
      </c>
      <c r="B209" s="139"/>
      <c r="C209" s="1" t="s">
        <v>869</v>
      </c>
      <c r="D209" s="50" t="s">
        <v>167</v>
      </c>
      <c r="E209" s="37"/>
      <c r="F209" s="37"/>
      <c r="G209" s="37"/>
      <c r="H209" s="2">
        <v>18.036999999999999</v>
      </c>
      <c r="I209" s="176">
        <f t="shared" si="12"/>
        <v>0</v>
      </c>
      <c r="J209" s="172">
        <f t="shared" si="13"/>
        <v>18.036999999999999</v>
      </c>
      <c r="K209" s="172">
        <f t="shared" si="14"/>
        <v>0</v>
      </c>
      <c r="L209" s="172">
        <f t="shared" si="15"/>
        <v>0</v>
      </c>
      <c r="M209" s="5"/>
      <c r="N209" s="5"/>
      <c r="O209" s="5"/>
    </row>
    <row r="210" spans="1:15" s="141" customFormat="1" ht="21.95" customHeight="1">
      <c r="A210" s="1" t="s">
        <v>14</v>
      </c>
      <c r="B210" s="144"/>
      <c r="C210" s="1" t="s">
        <v>693</v>
      </c>
      <c r="D210" s="50" t="s">
        <v>993</v>
      </c>
      <c r="E210" s="50"/>
      <c r="F210" s="50"/>
      <c r="G210" s="50"/>
      <c r="H210" s="166">
        <v>18.036999999999999</v>
      </c>
      <c r="I210" s="176">
        <f t="shared" si="12"/>
        <v>0</v>
      </c>
      <c r="J210" s="172">
        <f t="shared" si="13"/>
        <v>18.036999999999999</v>
      </c>
      <c r="K210" s="172">
        <f t="shared" si="14"/>
        <v>0</v>
      </c>
      <c r="L210" s="172">
        <f t="shared" si="15"/>
        <v>0</v>
      </c>
      <c r="M210" s="5"/>
      <c r="N210" s="5"/>
      <c r="O210" s="5"/>
    </row>
    <row r="211" spans="1:15" s="141" customFormat="1" ht="21.95" customHeight="1">
      <c r="A211" s="1" t="s">
        <v>14</v>
      </c>
      <c r="B211" s="139"/>
      <c r="C211" s="53" t="s">
        <v>460</v>
      </c>
      <c r="D211" s="53" t="s">
        <v>461</v>
      </c>
      <c r="E211" s="53" t="s">
        <v>29</v>
      </c>
      <c r="F211" s="52"/>
      <c r="G211" s="52"/>
      <c r="H211" s="2">
        <v>18.038</v>
      </c>
      <c r="I211" s="176">
        <f t="shared" si="12"/>
        <v>0</v>
      </c>
      <c r="J211" s="172">
        <f t="shared" si="13"/>
        <v>18.038</v>
      </c>
      <c r="K211" s="172">
        <f t="shared" si="14"/>
        <v>0</v>
      </c>
      <c r="L211" s="172">
        <f t="shared" si="15"/>
        <v>0</v>
      </c>
      <c r="M211" s="5"/>
      <c r="N211" s="5"/>
      <c r="O211" s="5"/>
    </row>
    <row r="212" spans="1:15" s="141" customFormat="1" ht="21.95" customHeight="1">
      <c r="A212" s="1" t="s">
        <v>14</v>
      </c>
      <c r="B212" s="139"/>
      <c r="C212" s="53" t="s">
        <v>513</v>
      </c>
      <c r="D212" s="53" t="s">
        <v>514</v>
      </c>
      <c r="E212" s="53"/>
      <c r="F212" s="52"/>
      <c r="G212" s="52"/>
      <c r="H212" s="2">
        <v>18.039000000000001</v>
      </c>
      <c r="I212" s="176">
        <f t="shared" si="12"/>
        <v>0</v>
      </c>
      <c r="J212" s="172">
        <f t="shared" si="13"/>
        <v>18.039000000000001</v>
      </c>
      <c r="K212" s="172">
        <f t="shared" si="14"/>
        <v>0</v>
      </c>
      <c r="L212" s="172">
        <f t="shared" si="15"/>
        <v>0</v>
      </c>
      <c r="M212" s="5"/>
      <c r="N212" s="5"/>
      <c r="O212" s="5"/>
    </row>
    <row r="213" spans="1:15" s="141" customFormat="1" ht="21.95" customHeight="1">
      <c r="A213" s="1" t="s">
        <v>14</v>
      </c>
      <c r="B213" s="139"/>
      <c r="C213" s="53" t="s">
        <v>535</v>
      </c>
      <c r="D213" s="53" t="s">
        <v>536</v>
      </c>
      <c r="E213" s="53" t="s">
        <v>29</v>
      </c>
      <c r="F213" s="52"/>
      <c r="G213" s="52"/>
      <c r="H213" s="2">
        <v>18.04</v>
      </c>
      <c r="I213" s="176">
        <f t="shared" si="12"/>
        <v>0</v>
      </c>
      <c r="J213" s="172">
        <f t="shared" si="13"/>
        <v>18.04</v>
      </c>
      <c r="K213" s="172">
        <f t="shared" si="14"/>
        <v>0</v>
      </c>
      <c r="L213" s="172">
        <f t="shared" si="15"/>
        <v>0</v>
      </c>
      <c r="M213" s="5"/>
      <c r="N213" s="5"/>
      <c r="O213" s="5"/>
    </row>
    <row r="214" spans="1:15" s="141" customFormat="1" ht="21.95" customHeight="1">
      <c r="A214" s="1" t="s">
        <v>14</v>
      </c>
      <c r="B214" s="139"/>
      <c r="C214" s="1" t="s">
        <v>854</v>
      </c>
      <c r="D214" s="50" t="s">
        <v>1216</v>
      </c>
      <c r="E214" s="50"/>
      <c r="F214" s="50" t="s">
        <v>53</v>
      </c>
      <c r="G214" s="50"/>
      <c r="H214" s="166">
        <v>18.044</v>
      </c>
      <c r="I214" s="176">
        <f t="shared" si="12"/>
        <v>0</v>
      </c>
      <c r="J214" s="172">
        <f t="shared" si="13"/>
        <v>18.044</v>
      </c>
      <c r="K214" s="172">
        <f t="shared" si="14"/>
        <v>0</v>
      </c>
      <c r="L214" s="172">
        <f t="shared" si="15"/>
        <v>0</v>
      </c>
      <c r="M214" s="5"/>
      <c r="N214" s="5"/>
      <c r="O214" s="5"/>
    </row>
    <row r="215" spans="1:15" s="141" customFormat="1" ht="21.95" customHeight="1">
      <c r="A215" s="1" t="s">
        <v>14</v>
      </c>
      <c r="B215" s="139"/>
      <c r="C215" s="1" t="s">
        <v>247</v>
      </c>
      <c r="D215" s="50" t="s">
        <v>248</v>
      </c>
      <c r="E215" s="50"/>
      <c r="F215" s="50"/>
      <c r="G215" s="50"/>
      <c r="H215" s="165">
        <v>18.048999999999999</v>
      </c>
      <c r="I215" s="176">
        <f t="shared" si="12"/>
        <v>0</v>
      </c>
      <c r="J215" s="172">
        <f t="shared" si="13"/>
        <v>18.048999999999999</v>
      </c>
      <c r="K215" s="172">
        <f t="shared" si="14"/>
        <v>0</v>
      </c>
      <c r="L215" s="172">
        <f t="shared" si="15"/>
        <v>0</v>
      </c>
      <c r="M215" s="5"/>
      <c r="N215" s="5"/>
      <c r="O215" s="5"/>
    </row>
    <row r="216" spans="1:15" s="141" customFormat="1" ht="21.95" customHeight="1">
      <c r="A216" s="1" t="s">
        <v>14</v>
      </c>
      <c r="B216" s="139"/>
      <c r="C216" s="53" t="s">
        <v>422</v>
      </c>
      <c r="D216" s="53" t="s">
        <v>423</v>
      </c>
      <c r="E216" s="52" t="s">
        <v>29</v>
      </c>
      <c r="F216" s="1"/>
      <c r="G216" s="1"/>
      <c r="H216" s="165">
        <v>18.056000000000001</v>
      </c>
      <c r="I216" s="176">
        <f t="shared" si="12"/>
        <v>0</v>
      </c>
      <c r="J216" s="172">
        <f t="shared" si="13"/>
        <v>18.056000000000001</v>
      </c>
      <c r="K216" s="172">
        <f t="shared" si="14"/>
        <v>0</v>
      </c>
      <c r="L216" s="172">
        <f t="shared" si="15"/>
        <v>0</v>
      </c>
      <c r="M216" s="5"/>
      <c r="N216" s="5"/>
      <c r="O216" s="5"/>
    </row>
    <row r="217" spans="1:15" s="141" customFormat="1" ht="21.95" customHeight="1">
      <c r="A217" s="1" t="s">
        <v>14</v>
      </c>
      <c r="B217" s="139"/>
      <c r="C217" s="53" t="s">
        <v>389</v>
      </c>
      <c r="D217" s="53" t="s">
        <v>390</v>
      </c>
      <c r="E217" s="52" t="s">
        <v>29</v>
      </c>
      <c r="F217" s="1"/>
      <c r="G217" s="1"/>
      <c r="H217" s="165">
        <v>18.056000000000001</v>
      </c>
      <c r="I217" s="176">
        <f t="shared" si="12"/>
        <v>0</v>
      </c>
      <c r="J217" s="172">
        <f t="shared" si="13"/>
        <v>18.056000000000001</v>
      </c>
      <c r="K217" s="172">
        <f t="shared" si="14"/>
        <v>0</v>
      </c>
      <c r="L217" s="172">
        <f t="shared" si="15"/>
        <v>0</v>
      </c>
      <c r="M217" s="5"/>
      <c r="N217" s="5"/>
      <c r="O217" s="5"/>
    </row>
    <row r="218" spans="1:15" s="141" customFormat="1" ht="21.95" customHeight="1">
      <c r="A218" s="1" t="s">
        <v>14</v>
      </c>
      <c r="B218" s="139"/>
      <c r="C218" s="53" t="s">
        <v>526</v>
      </c>
      <c r="D218" s="53" t="s">
        <v>527</v>
      </c>
      <c r="E218" s="53" t="s">
        <v>29</v>
      </c>
      <c r="F218" s="52"/>
      <c r="G218" s="52"/>
      <c r="H218" s="2">
        <v>18.056999999999999</v>
      </c>
      <c r="I218" s="176">
        <f t="shared" si="12"/>
        <v>0</v>
      </c>
      <c r="J218" s="172">
        <f t="shared" si="13"/>
        <v>18.056999999999999</v>
      </c>
      <c r="K218" s="172">
        <f t="shared" si="14"/>
        <v>0</v>
      </c>
      <c r="L218" s="172">
        <f t="shared" si="15"/>
        <v>0</v>
      </c>
      <c r="M218" s="5"/>
      <c r="N218" s="5"/>
      <c r="O218" s="5"/>
    </row>
    <row r="219" spans="1:15" s="141" customFormat="1" ht="21.95" customHeight="1">
      <c r="A219" s="1" t="s">
        <v>14</v>
      </c>
      <c r="B219" s="139"/>
      <c r="C219" s="1" t="s">
        <v>675</v>
      </c>
      <c r="D219" s="50" t="s">
        <v>974</v>
      </c>
      <c r="E219" s="37"/>
      <c r="F219" s="37"/>
      <c r="G219" s="37"/>
      <c r="H219" s="165">
        <v>18.061</v>
      </c>
      <c r="I219" s="176">
        <f t="shared" si="12"/>
        <v>0</v>
      </c>
      <c r="J219" s="172">
        <f t="shared" si="13"/>
        <v>18.061</v>
      </c>
      <c r="K219" s="172">
        <f t="shared" si="14"/>
        <v>0</v>
      </c>
      <c r="L219" s="172">
        <f t="shared" si="15"/>
        <v>0</v>
      </c>
      <c r="M219" s="5"/>
      <c r="N219" s="5"/>
      <c r="O219" s="5"/>
    </row>
    <row r="220" spans="1:15" s="141" customFormat="1" ht="21.95" customHeight="1">
      <c r="A220" s="1" t="s">
        <v>14</v>
      </c>
      <c r="B220" s="139"/>
      <c r="C220" s="1" t="s">
        <v>589</v>
      </c>
      <c r="D220" s="50" t="s">
        <v>1201</v>
      </c>
      <c r="E220" s="50"/>
      <c r="F220" s="50"/>
      <c r="G220" s="50"/>
      <c r="H220" s="2">
        <v>18.065999999999999</v>
      </c>
      <c r="I220" s="176">
        <f t="shared" si="12"/>
        <v>0</v>
      </c>
      <c r="J220" s="172">
        <f t="shared" si="13"/>
        <v>18.065999999999999</v>
      </c>
      <c r="K220" s="172">
        <f t="shared" si="14"/>
        <v>0</v>
      </c>
      <c r="L220" s="172">
        <f t="shared" si="15"/>
        <v>0</v>
      </c>
      <c r="M220" s="5"/>
      <c r="N220" s="5"/>
      <c r="O220" s="5"/>
    </row>
    <row r="221" spans="1:15" s="141" customFormat="1" ht="21.95" customHeight="1">
      <c r="A221" s="1" t="s">
        <v>14</v>
      </c>
      <c r="B221" s="139"/>
      <c r="C221" s="53" t="s">
        <v>379</v>
      </c>
      <c r="D221" s="53" t="s">
        <v>640</v>
      </c>
      <c r="E221" s="53" t="s">
        <v>29</v>
      </c>
      <c r="F221" s="52"/>
      <c r="G221" s="52"/>
      <c r="H221" s="2">
        <v>18.067</v>
      </c>
      <c r="I221" s="176">
        <f t="shared" si="12"/>
        <v>0</v>
      </c>
      <c r="J221" s="172">
        <f t="shared" si="13"/>
        <v>18.067</v>
      </c>
      <c r="K221" s="172">
        <f t="shared" si="14"/>
        <v>0</v>
      </c>
      <c r="L221" s="172">
        <f t="shared" si="15"/>
        <v>0</v>
      </c>
      <c r="M221" s="5"/>
      <c r="N221" s="5"/>
      <c r="O221" s="5"/>
    </row>
    <row r="222" spans="1:15" s="141" customFormat="1" ht="21.95" customHeight="1">
      <c r="A222" s="1" t="s">
        <v>14</v>
      </c>
      <c r="B222" s="139"/>
      <c r="C222" s="53" t="s">
        <v>226</v>
      </c>
      <c r="D222" s="53" t="s">
        <v>665</v>
      </c>
      <c r="E222" s="53" t="s">
        <v>29</v>
      </c>
      <c r="F222" s="52"/>
      <c r="G222" s="52"/>
      <c r="H222" s="2">
        <v>18.067</v>
      </c>
      <c r="I222" s="176">
        <f t="shared" si="12"/>
        <v>0</v>
      </c>
      <c r="J222" s="172">
        <f t="shared" si="13"/>
        <v>18.067</v>
      </c>
      <c r="K222" s="172">
        <f t="shared" si="14"/>
        <v>0</v>
      </c>
      <c r="L222" s="172">
        <f t="shared" si="15"/>
        <v>0</v>
      </c>
      <c r="M222" s="5"/>
      <c r="N222" s="5"/>
      <c r="O222" s="5"/>
    </row>
    <row r="223" spans="1:15" s="141" customFormat="1" ht="21.95" customHeight="1">
      <c r="A223" s="1" t="s">
        <v>14</v>
      </c>
      <c r="B223" s="139"/>
      <c r="C223" s="1" t="s">
        <v>793</v>
      </c>
      <c r="D223" s="50" t="s">
        <v>1114</v>
      </c>
      <c r="E223" s="50" t="s">
        <v>53</v>
      </c>
      <c r="F223" s="37"/>
      <c r="G223" s="37"/>
      <c r="H223" s="165">
        <v>18.071000000000002</v>
      </c>
      <c r="I223" s="176">
        <f t="shared" si="12"/>
        <v>0</v>
      </c>
      <c r="J223" s="172">
        <f t="shared" si="13"/>
        <v>18.071000000000002</v>
      </c>
      <c r="K223" s="172">
        <f t="shared" si="14"/>
        <v>0</v>
      </c>
      <c r="L223" s="172">
        <f t="shared" si="15"/>
        <v>0</v>
      </c>
      <c r="M223" s="5"/>
      <c r="N223" s="5"/>
      <c r="O223" s="5"/>
    </row>
    <row r="224" spans="1:15" s="141" customFormat="1" ht="21.95" customHeight="1">
      <c r="A224" s="1" t="s">
        <v>14</v>
      </c>
      <c r="B224" s="139"/>
      <c r="C224" s="1" t="s">
        <v>798</v>
      </c>
      <c r="D224" s="50" t="s">
        <v>1124</v>
      </c>
      <c r="E224" s="50" t="s">
        <v>24</v>
      </c>
      <c r="F224" s="50"/>
      <c r="G224" s="50"/>
      <c r="H224" s="2">
        <v>18.081</v>
      </c>
      <c r="I224" s="176">
        <f t="shared" si="12"/>
        <v>0</v>
      </c>
      <c r="J224" s="172">
        <f t="shared" si="13"/>
        <v>18.081</v>
      </c>
      <c r="K224" s="172">
        <f t="shared" si="14"/>
        <v>0</v>
      </c>
      <c r="L224" s="172">
        <f t="shared" si="15"/>
        <v>0</v>
      </c>
      <c r="M224" s="5"/>
      <c r="N224" s="5"/>
      <c r="O224" s="5"/>
    </row>
    <row r="225" spans="1:12" ht="21.95" customHeight="1">
      <c r="A225" s="1" t="s">
        <v>14</v>
      </c>
      <c r="B225" s="144"/>
      <c r="C225" s="53" t="s">
        <v>289</v>
      </c>
      <c r="D225" s="53" t="s">
        <v>290</v>
      </c>
      <c r="E225" s="52"/>
      <c r="F225" s="52"/>
      <c r="G225" s="52"/>
      <c r="H225" s="165">
        <v>18.085999999999999</v>
      </c>
      <c r="I225" s="176">
        <f t="shared" si="12"/>
        <v>0</v>
      </c>
      <c r="J225" s="172">
        <f t="shared" si="13"/>
        <v>18.085999999999999</v>
      </c>
      <c r="K225" s="172">
        <f t="shared" si="14"/>
        <v>0</v>
      </c>
      <c r="L225" s="172">
        <f t="shared" si="15"/>
        <v>0</v>
      </c>
    </row>
    <row r="226" spans="1:12" ht="21.95" customHeight="1">
      <c r="A226" s="1" t="s">
        <v>14</v>
      </c>
      <c r="B226" s="139"/>
      <c r="C226" s="1" t="s">
        <v>901</v>
      </c>
      <c r="D226" s="50" t="s">
        <v>1223</v>
      </c>
      <c r="E226" s="52"/>
      <c r="F226" s="52" t="s">
        <v>53</v>
      </c>
      <c r="G226" s="52"/>
      <c r="H226" s="166">
        <v>18.087</v>
      </c>
      <c r="I226" s="176">
        <f t="shared" si="12"/>
        <v>0</v>
      </c>
      <c r="J226" s="172">
        <f t="shared" si="13"/>
        <v>18.087</v>
      </c>
      <c r="K226" s="172">
        <f t="shared" si="14"/>
        <v>0</v>
      </c>
      <c r="L226" s="172">
        <f t="shared" si="15"/>
        <v>0</v>
      </c>
    </row>
    <row r="227" spans="1:12" ht="21.95" customHeight="1">
      <c r="A227" s="1" t="s">
        <v>14</v>
      </c>
      <c r="B227" s="139"/>
      <c r="C227" s="1" t="s">
        <v>683</v>
      </c>
      <c r="D227" s="50" t="s">
        <v>983</v>
      </c>
      <c r="E227" s="147"/>
      <c r="F227" s="147"/>
      <c r="G227" s="147"/>
      <c r="H227" s="165">
        <v>18.094000000000001</v>
      </c>
      <c r="I227" s="176">
        <f t="shared" si="12"/>
        <v>0</v>
      </c>
      <c r="J227" s="172">
        <f t="shared" si="13"/>
        <v>18.094000000000001</v>
      </c>
      <c r="K227" s="172">
        <f t="shared" si="14"/>
        <v>0</v>
      </c>
      <c r="L227" s="172">
        <f t="shared" si="15"/>
        <v>0</v>
      </c>
    </row>
    <row r="228" spans="1:12" ht="21.95" customHeight="1">
      <c r="A228" s="1" t="s">
        <v>14</v>
      </c>
      <c r="B228" s="139"/>
      <c r="C228" s="1" t="s">
        <v>692</v>
      </c>
      <c r="D228" s="50" t="s">
        <v>992</v>
      </c>
      <c r="E228" s="50" t="s">
        <v>53</v>
      </c>
      <c r="F228" s="50"/>
      <c r="G228" s="50"/>
      <c r="H228" s="165">
        <v>18.102</v>
      </c>
      <c r="I228" s="176">
        <f t="shared" si="12"/>
        <v>0</v>
      </c>
      <c r="J228" s="172">
        <f t="shared" si="13"/>
        <v>18.102</v>
      </c>
      <c r="K228" s="172">
        <f t="shared" si="14"/>
        <v>0</v>
      </c>
      <c r="L228" s="172">
        <f t="shared" si="15"/>
        <v>0</v>
      </c>
    </row>
    <row r="229" spans="1:12" ht="21.95" customHeight="1">
      <c r="A229" s="1" t="s">
        <v>14</v>
      </c>
      <c r="B229" s="139"/>
      <c r="C229" s="53" t="s">
        <v>601</v>
      </c>
      <c r="D229" s="53" t="s">
        <v>602</v>
      </c>
      <c r="E229" s="53" t="s">
        <v>29</v>
      </c>
      <c r="F229" s="52"/>
      <c r="G229" s="52"/>
      <c r="H229" s="2">
        <v>18.106000000000002</v>
      </c>
      <c r="I229" s="176">
        <f t="shared" si="12"/>
        <v>0</v>
      </c>
      <c r="J229" s="172">
        <f t="shared" si="13"/>
        <v>18.106000000000002</v>
      </c>
      <c r="K229" s="172">
        <f t="shared" si="14"/>
        <v>0</v>
      </c>
      <c r="L229" s="172">
        <f t="shared" si="15"/>
        <v>0</v>
      </c>
    </row>
    <row r="230" spans="1:12" ht="21.95" customHeight="1">
      <c r="A230" s="1" t="s">
        <v>14</v>
      </c>
      <c r="B230" s="139"/>
      <c r="C230" s="1" t="s">
        <v>266</v>
      </c>
      <c r="D230" s="50" t="s">
        <v>1105</v>
      </c>
      <c r="E230" s="50"/>
      <c r="F230" s="50"/>
      <c r="G230" s="50"/>
      <c r="H230" s="2">
        <v>18.111999999999998</v>
      </c>
      <c r="I230" s="176">
        <f t="shared" si="12"/>
        <v>0</v>
      </c>
      <c r="J230" s="172">
        <f t="shared" si="13"/>
        <v>18.111999999999998</v>
      </c>
      <c r="K230" s="172">
        <f t="shared" si="14"/>
        <v>0</v>
      </c>
      <c r="L230" s="172">
        <f t="shared" si="15"/>
        <v>0</v>
      </c>
    </row>
    <row r="231" spans="1:12" ht="21.95" customHeight="1">
      <c r="A231" s="1" t="s">
        <v>14</v>
      </c>
      <c r="B231" s="139"/>
      <c r="C231" s="53" t="s">
        <v>466</v>
      </c>
      <c r="D231" s="53" t="s">
        <v>564</v>
      </c>
      <c r="E231" s="53"/>
      <c r="F231" s="52"/>
      <c r="G231" s="52"/>
      <c r="H231" s="2">
        <v>18.114000000000001</v>
      </c>
      <c r="I231" s="176">
        <f t="shared" si="12"/>
        <v>0</v>
      </c>
      <c r="J231" s="172">
        <f t="shared" si="13"/>
        <v>18.114000000000001</v>
      </c>
      <c r="K231" s="172">
        <f t="shared" si="14"/>
        <v>0</v>
      </c>
      <c r="L231" s="172">
        <f t="shared" si="15"/>
        <v>0</v>
      </c>
    </row>
    <row r="232" spans="1:12" ht="21.95" customHeight="1">
      <c r="A232" s="1" t="s">
        <v>14</v>
      </c>
      <c r="B232" s="139"/>
      <c r="C232" s="1" t="s">
        <v>763</v>
      </c>
      <c r="D232" s="50" t="s">
        <v>1072</v>
      </c>
      <c r="E232" s="50"/>
      <c r="F232" s="50"/>
      <c r="G232" s="50"/>
      <c r="H232" s="166">
        <v>18.114000000000001</v>
      </c>
      <c r="I232" s="176">
        <f t="shared" si="12"/>
        <v>0</v>
      </c>
      <c r="J232" s="172">
        <f t="shared" si="13"/>
        <v>18.114000000000001</v>
      </c>
      <c r="K232" s="172">
        <f t="shared" si="14"/>
        <v>0</v>
      </c>
      <c r="L232" s="172">
        <f t="shared" si="15"/>
        <v>0</v>
      </c>
    </row>
    <row r="233" spans="1:12" ht="21.95" customHeight="1">
      <c r="A233" s="1" t="s">
        <v>14</v>
      </c>
      <c r="B233" s="139"/>
      <c r="C233" s="53" t="s">
        <v>428</v>
      </c>
      <c r="D233" s="53" t="s">
        <v>429</v>
      </c>
      <c r="E233" s="52" t="s">
        <v>29</v>
      </c>
      <c r="F233" s="1"/>
      <c r="G233" s="1"/>
      <c r="H233" s="165">
        <v>18.122</v>
      </c>
      <c r="I233" s="176">
        <f t="shared" si="12"/>
        <v>0</v>
      </c>
      <c r="J233" s="172">
        <f t="shared" si="13"/>
        <v>18.122</v>
      </c>
      <c r="K233" s="172">
        <f t="shared" si="14"/>
        <v>0</v>
      </c>
      <c r="L233" s="172">
        <f t="shared" si="15"/>
        <v>0</v>
      </c>
    </row>
    <row r="234" spans="1:12" ht="21.95" customHeight="1">
      <c r="A234" s="1" t="s">
        <v>14</v>
      </c>
      <c r="B234" s="139"/>
      <c r="C234" s="1" t="s">
        <v>800</v>
      </c>
      <c r="D234" s="50" t="s">
        <v>1476</v>
      </c>
      <c r="E234" s="50" t="s">
        <v>53</v>
      </c>
      <c r="F234" s="50" t="s">
        <v>53</v>
      </c>
      <c r="G234" s="50"/>
      <c r="H234" s="165">
        <v>18.123999999999999</v>
      </c>
      <c r="I234" s="176">
        <f t="shared" si="12"/>
        <v>0</v>
      </c>
      <c r="J234" s="172">
        <f t="shared" si="13"/>
        <v>18.123999999999999</v>
      </c>
      <c r="K234" s="172">
        <f t="shared" si="14"/>
        <v>0</v>
      </c>
      <c r="L234" s="172">
        <f t="shared" si="15"/>
        <v>0</v>
      </c>
    </row>
    <row r="235" spans="1:12" ht="21.95" customHeight="1">
      <c r="A235" s="1" t="s">
        <v>14</v>
      </c>
      <c r="B235" s="139"/>
      <c r="C235" s="1" t="s">
        <v>816</v>
      </c>
      <c r="D235" s="50" t="s">
        <v>1155</v>
      </c>
      <c r="E235" s="50"/>
      <c r="F235" s="50"/>
      <c r="G235" s="50"/>
      <c r="H235" s="166">
        <v>18.125</v>
      </c>
      <c r="I235" s="176">
        <f t="shared" si="12"/>
        <v>0</v>
      </c>
      <c r="J235" s="172">
        <f t="shared" si="13"/>
        <v>18.125</v>
      </c>
      <c r="K235" s="172">
        <f t="shared" si="14"/>
        <v>0</v>
      </c>
      <c r="L235" s="172">
        <f t="shared" si="15"/>
        <v>0</v>
      </c>
    </row>
    <row r="236" spans="1:12" ht="21.95" customHeight="1">
      <c r="A236" s="1" t="s">
        <v>14</v>
      </c>
      <c r="B236" s="139"/>
      <c r="C236" s="53" t="s">
        <v>40</v>
      </c>
      <c r="D236" s="53" t="s">
        <v>314</v>
      </c>
      <c r="E236" s="52" t="s">
        <v>29</v>
      </c>
      <c r="F236" s="50"/>
      <c r="G236" s="50"/>
      <c r="H236" s="165">
        <v>18.126000000000001</v>
      </c>
      <c r="I236" s="176">
        <f t="shared" si="12"/>
        <v>0</v>
      </c>
      <c r="J236" s="172">
        <f t="shared" si="13"/>
        <v>18.126000000000001</v>
      </c>
      <c r="K236" s="172">
        <f t="shared" si="14"/>
        <v>0</v>
      </c>
      <c r="L236" s="172">
        <f t="shared" si="15"/>
        <v>0</v>
      </c>
    </row>
    <row r="237" spans="1:12" ht="21.95" customHeight="1">
      <c r="A237" s="1" t="s">
        <v>14</v>
      </c>
      <c r="B237" s="139"/>
      <c r="C237" s="1" t="s">
        <v>741</v>
      </c>
      <c r="D237" s="50" t="s">
        <v>1045</v>
      </c>
      <c r="E237" s="37"/>
      <c r="F237" s="37"/>
      <c r="G237" s="37"/>
      <c r="H237" s="165">
        <v>18.126000000000001</v>
      </c>
      <c r="I237" s="176">
        <f t="shared" si="12"/>
        <v>0</v>
      </c>
      <c r="J237" s="172">
        <f t="shared" si="13"/>
        <v>18.126000000000001</v>
      </c>
      <c r="K237" s="172">
        <f t="shared" si="14"/>
        <v>0</v>
      </c>
      <c r="L237" s="172">
        <f t="shared" si="15"/>
        <v>0</v>
      </c>
    </row>
    <row r="238" spans="1:12" ht="21.95" customHeight="1">
      <c r="A238" s="1" t="s">
        <v>14</v>
      </c>
      <c r="B238" s="139"/>
      <c r="C238" s="1" t="s">
        <v>730</v>
      </c>
      <c r="D238" s="50" t="s">
        <v>1205</v>
      </c>
      <c r="E238" s="50"/>
      <c r="F238" s="50"/>
      <c r="G238" s="50"/>
      <c r="H238" s="2">
        <v>18.14</v>
      </c>
      <c r="I238" s="176">
        <f t="shared" si="12"/>
        <v>0</v>
      </c>
      <c r="J238" s="172">
        <f t="shared" si="13"/>
        <v>18.14</v>
      </c>
      <c r="K238" s="172">
        <f t="shared" si="14"/>
        <v>0</v>
      </c>
      <c r="L238" s="172">
        <f t="shared" si="15"/>
        <v>0</v>
      </c>
    </row>
    <row r="239" spans="1:12" ht="21.95" customHeight="1">
      <c r="A239" s="1" t="s">
        <v>14</v>
      </c>
      <c r="B239" s="139"/>
      <c r="C239" s="50" t="s">
        <v>906</v>
      </c>
      <c r="D239" s="50" t="s">
        <v>1288</v>
      </c>
      <c r="E239" s="52"/>
      <c r="F239" s="52" t="s">
        <v>53</v>
      </c>
      <c r="G239" s="52"/>
      <c r="H239" s="166">
        <v>18.146999999999998</v>
      </c>
      <c r="I239" s="176">
        <f t="shared" si="12"/>
        <v>0</v>
      </c>
      <c r="J239" s="172">
        <f t="shared" si="13"/>
        <v>18.146999999999998</v>
      </c>
      <c r="K239" s="172">
        <f t="shared" si="14"/>
        <v>0</v>
      </c>
      <c r="L239" s="172">
        <f t="shared" si="15"/>
        <v>0</v>
      </c>
    </row>
    <row r="240" spans="1:12" ht="21.95" customHeight="1">
      <c r="A240" s="1" t="s">
        <v>14</v>
      </c>
      <c r="B240" s="139"/>
      <c r="C240" s="53" t="s">
        <v>590</v>
      </c>
      <c r="D240" s="53" t="s">
        <v>591</v>
      </c>
      <c r="E240" s="53" t="s">
        <v>29</v>
      </c>
      <c r="F240" s="52"/>
      <c r="G240" s="52"/>
      <c r="H240" s="2">
        <v>18.146999999999998</v>
      </c>
      <c r="I240" s="176">
        <f t="shared" si="12"/>
        <v>0</v>
      </c>
      <c r="J240" s="172">
        <f t="shared" si="13"/>
        <v>18.146999999999998</v>
      </c>
      <c r="K240" s="172">
        <f t="shared" si="14"/>
        <v>0</v>
      </c>
      <c r="L240" s="172">
        <f t="shared" si="15"/>
        <v>0</v>
      </c>
    </row>
    <row r="241" spans="1:15" s="141" customFormat="1" ht="21.95" customHeight="1">
      <c r="A241" s="1" t="s">
        <v>14</v>
      </c>
      <c r="B241" s="139"/>
      <c r="C241" s="1" t="s">
        <v>258</v>
      </c>
      <c r="D241" s="50" t="s">
        <v>1118</v>
      </c>
      <c r="E241" s="37"/>
      <c r="F241" s="37"/>
      <c r="G241" s="37"/>
      <c r="H241" s="165">
        <v>18.146999999999998</v>
      </c>
      <c r="I241" s="176">
        <f t="shared" si="12"/>
        <v>0</v>
      </c>
      <c r="J241" s="172">
        <f t="shared" si="13"/>
        <v>18.146999999999998</v>
      </c>
      <c r="K241" s="172">
        <f t="shared" si="14"/>
        <v>0</v>
      </c>
      <c r="L241" s="172">
        <f t="shared" si="15"/>
        <v>0</v>
      </c>
      <c r="M241" s="5"/>
      <c r="N241" s="5"/>
      <c r="O241" s="5"/>
    </row>
    <row r="242" spans="1:15" s="141" customFormat="1" ht="21.95" customHeight="1">
      <c r="A242" s="1" t="s">
        <v>14</v>
      </c>
      <c r="B242" s="139"/>
      <c r="C242" s="53" t="s">
        <v>356</v>
      </c>
      <c r="D242" s="53" t="s">
        <v>593</v>
      </c>
      <c r="E242" s="53" t="s">
        <v>29</v>
      </c>
      <c r="F242" s="52"/>
      <c r="G242" s="52"/>
      <c r="H242" s="2">
        <v>18.149000000000001</v>
      </c>
      <c r="I242" s="176">
        <f t="shared" si="12"/>
        <v>0</v>
      </c>
      <c r="J242" s="172">
        <f t="shared" si="13"/>
        <v>18.149000000000001</v>
      </c>
      <c r="K242" s="172">
        <f t="shared" si="14"/>
        <v>0</v>
      </c>
      <c r="L242" s="172">
        <f t="shared" si="15"/>
        <v>0</v>
      </c>
      <c r="M242" s="5"/>
      <c r="N242" s="5"/>
      <c r="O242" s="5"/>
    </row>
    <row r="243" spans="1:15" s="141" customFormat="1" ht="21.95" customHeight="1">
      <c r="A243" s="1" t="s">
        <v>14</v>
      </c>
      <c r="B243" s="139"/>
      <c r="C243" s="1" t="s">
        <v>817</v>
      </c>
      <c r="D243" s="50" t="s">
        <v>120</v>
      </c>
      <c r="E243" s="50" t="s">
        <v>53</v>
      </c>
      <c r="F243" s="52"/>
      <c r="G243" s="52"/>
      <c r="H243" s="166">
        <v>18.149999999999999</v>
      </c>
      <c r="I243" s="176">
        <f t="shared" si="12"/>
        <v>0</v>
      </c>
      <c r="J243" s="172">
        <f t="shared" si="13"/>
        <v>18.149999999999999</v>
      </c>
      <c r="K243" s="172">
        <f t="shared" si="14"/>
        <v>0</v>
      </c>
      <c r="L243" s="172">
        <f t="shared" si="15"/>
        <v>0</v>
      </c>
      <c r="M243" s="5"/>
      <c r="N243" s="5"/>
      <c r="O243" s="5"/>
    </row>
    <row r="244" spans="1:15" s="141" customFormat="1" ht="21.95" customHeight="1">
      <c r="A244" s="1" t="s">
        <v>14</v>
      </c>
      <c r="B244" s="139"/>
      <c r="C244" s="53" t="s">
        <v>404</v>
      </c>
      <c r="D244" s="53" t="s">
        <v>405</v>
      </c>
      <c r="E244" s="52" t="s">
        <v>29</v>
      </c>
      <c r="F244" s="1"/>
      <c r="G244" s="1"/>
      <c r="H244" s="165">
        <v>18.170000000000002</v>
      </c>
      <c r="I244" s="176">
        <f t="shared" si="12"/>
        <v>0</v>
      </c>
      <c r="J244" s="172">
        <f t="shared" si="13"/>
        <v>18.170000000000002</v>
      </c>
      <c r="K244" s="172">
        <f t="shared" si="14"/>
        <v>0</v>
      </c>
      <c r="L244" s="172">
        <f t="shared" si="15"/>
        <v>0</v>
      </c>
      <c r="M244" s="5"/>
      <c r="N244" s="5"/>
      <c r="O244" s="5"/>
    </row>
    <row r="245" spans="1:15" s="141" customFormat="1" ht="21.95" customHeight="1">
      <c r="A245" s="1" t="s">
        <v>14</v>
      </c>
      <c r="B245" s="139"/>
      <c r="C245" s="1" t="s">
        <v>675</v>
      </c>
      <c r="D245" s="50" t="s">
        <v>1091</v>
      </c>
      <c r="E245" s="50"/>
      <c r="F245" s="50"/>
      <c r="G245" s="50"/>
      <c r="H245" s="165">
        <v>18.170999999999999</v>
      </c>
      <c r="I245" s="176">
        <f t="shared" si="12"/>
        <v>0</v>
      </c>
      <c r="J245" s="172">
        <f t="shared" si="13"/>
        <v>18.170999999999999</v>
      </c>
      <c r="K245" s="172">
        <f t="shared" si="14"/>
        <v>0</v>
      </c>
      <c r="L245" s="172">
        <f t="shared" si="15"/>
        <v>0</v>
      </c>
      <c r="M245" s="5"/>
      <c r="N245" s="5"/>
      <c r="O245" s="5"/>
    </row>
    <row r="246" spans="1:15" s="141" customFormat="1" ht="21.95" customHeight="1">
      <c r="A246" s="1" t="s">
        <v>14</v>
      </c>
      <c r="B246" s="139"/>
      <c r="C246" s="53" t="s">
        <v>391</v>
      </c>
      <c r="D246" s="53" t="s">
        <v>392</v>
      </c>
      <c r="E246" s="52"/>
      <c r="F246" s="1"/>
      <c r="G246" s="1"/>
      <c r="H246" s="165">
        <v>18.175000000000001</v>
      </c>
      <c r="I246" s="176">
        <f t="shared" si="12"/>
        <v>0</v>
      </c>
      <c r="J246" s="172">
        <f t="shared" si="13"/>
        <v>18.175000000000001</v>
      </c>
      <c r="K246" s="172">
        <f t="shared" si="14"/>
        <v>0</v>
      </c>
      <c r="L246" s="172">
        <f t="shared" si="15"/>
        <v>0</v>
      </c>
      <c r="M246" s="5"/>
      <c r="N246" s="5"/>
      <c r="O246" s="5"/>
    </row>
    <row r="247" spans="1:15" s="141" customFormat="1" ht="21.95" customHeight="1">
      <c r="A247" s="1" t="s">
        <v>14</v>
      </c>
      <c r="B247" s="139"/>
      <c r="C247" s="1" t="s">
        <v>775</v>
      </c>
      <c r="D247" s="50" t="s">
        <v>1224</v>
      </c>
      <c r="E247" s="52"/>
      <c r="F247" s="52"/>
      <c r="G247" s="52"/>
      <c r="H247" s="166">
        <v>18.175999999999998</v>
      </c>
      <c r="I247" s="176">
        <f t="shared" si="12"/>
        <v>0</v>
      </c>
      <c r="J247" s="172">
        <f t="shared" si="13"/>
        <v>18.175999999999998</v>
      </c>
      <c r="K247" s="172">
        <f t="shared" si="14"/>
        <v>0</v>
      </c>
      <c r="L247" s="172">
        <f t="shared" si="15"/>
        <v>0</v>
      </c>
      <c r="M247" s="5"/>
      <c r="N247" s="5"/>
      <c r="O247" s="5"/>
    </row>
    <row r="248" spans="1:15" s="141" customFormat="1" ht="21.95" customHeight="1">
      <c r="A248" s="1" t="s">
        <v>14</v>
      </c>
      <c r="B248" s="139"/>
      <c r="C248" s="50" t="s">
        <v>907</v>
      </c>
      <c r="D248" s="50" t="s">
        <v>1289</v>
      </c>
      <c r="E248" s="50" t="s">
        <v>53</v>
      </c>
      <c r="F248" s="52" t="s">
        <v>53</v>
      </c>
      <c r="G248" s="52"/>
      <c r="H248" s="165">
        <v>18.177</v>
      </c>
      <c r="I248" s="176">
        <f t="shared" si="12"/>
        <v>0</v>
      </c>
      <c r="J248" s="172">
        <f t="shared" si="13"/>
        <v>18.177</v>
      </c>
      <c r="K248" s="172">
        <f t="shared" si="14"/>
        <v>0</v>
      </c>
      <c r="L248" s="172">
        <f t="shared" si="15"/>
        <v>0</v>
      </c>
      <c r="M248" s="5"/>
      <c r="N248" s="5"/>
      <c r="O248" s="5"/>
    </row>
    <row r="249" spans="1:15" s="141" customFormat="1" ht="21.95" customHeight="1">
      <c r="A249" s="1" t="s">
        <v>14</v>
      </c>
      <c r="B249" s="139"/>
      <c r="C249" s="53" t="s">
        <v>468</v>
      </c>
      <c r="D249" s="53" t="s">
        <v>469</v>
      </c>
      <c r="E249" s="53" t="s">
        <v>29</v>
      </c>
      <c r="F249" s="52"/>
      <c r="G249" s="52"/>
      <c r="H249" s="2">
        <v>18.177</v>
      </c>
      <c r="I249" s="176">
        <f t="shared" si="12"/>
        <v>0</v>
      </c>
      <c r="J249" s="172">
        <f t="shared" si="13"/>
        <v>18.177</v>
      </c>
      <c r="K249" s="172">
        <f t="shared" si="14"/>
        <v>0</v>
      </c>
      <c r="L249" s="172">
        <f t="shared" si="15"/>
        <v>0</v>
      </c>
      <c r="M249" s="5"/>
      <c r="N249" s="5"/>
      <c r="O249" s="5"/>
    </row>
    <row r="250" spans="1:15" s="141" customFormat="1" ht="21.95" customHeight="1">
      <c r="A250" s="1" t="s">
        <v>14</v>
      </c>
      <c r="B250" s="139"/>
      <c r="C250" s="53" t="s">
        <v>306</v>
      </c>
      <c r="D250" s="53" t="s">
        <v>674</v>
      </c>
      <c r="E250" s="53" t="s">
        <v>29</v>
      </c>
      <c r="F250" s="52"/>
      <c r="G250" s="52"/>
      <c r="H250" s="2">
        <v>18.178000000000001</v>
      </c>
      <c r="I250" s="176">
        <f t="shared" si="12"/>
        <v>0</v>
      </c>
      <c r="J250" s="172">
        <f t="shared" si="13"/>
        <v>18.178000000000001</v>
      </c>
      <c r="K250" s="172">
        <f t="shared" si="14"/>
        <v>0</v>
      </c>
      <c r="L250" s="172">
        <f t="shared" si="15"/>
        <v>0</v>
      </c>
      <c r="M250" s="5"/>
      <c r="N250" s="5"/>
      <c r="O250" s="5"/>
    </row>
    <row r="251" spans="1:15" s="141" customFormat="1" ht="21.95" customHeight="1">
      <c r="A251" s="1" t="s">
        <v>14</v>
      </c>
      <c r="B251" s="139"/>
      <c r="C251" s="1" t="s">
        <v>775</v>
      </c>
      <c r="D251" s="50" t="s">
        <v>1088</v>
      </c>
      <c r="E251" s="50" t="s">
        <v>53</v>
      </c>
      <c r="F251" s="50"/>
      <c r="G251" s="50"/>
      <c r="H251" s="165">
        <v>18.178000000000001</v>
      </c>
      <c r="I251" s="176">
        <f t="shared" si="12"/>
        <v>0</v>
      </c>
      <c r="J251" s="172">
        <f t="shared" si="13"/>
        <v>18.178000000000001</v>
      </c>
      <c r="K251" s="172">
        <f t="shared" si="14"/>
        <v>0</v>
      </c>
      <c r="L251" s="172">
        <f t="shared" si="15"/>
        <v>0</v>
      </c>
      <c r="M251" s="5"/>
      <c r="N251" s="5"/>
      <c r="O251" s="5"/>
    </row>
    <row r="252" spans="1:15" s="141" customFormat="1" ht="21.95" customHeight="1">
      <c r="A252" s="1" t="s">
        <v>14</v>
      </c>
      <c r="B252" s="139"/>
      <c r="C252" s="1" t="s">
        <v>726</v>
      </c>
      <c r="D252" s="50" t="s">
        <v>1029</v>
      </c>
      <c r="E252" s="50"/>
      <c r="F252" s="50"/>
      <c r="G252" s="50"/>
      <c r="H252" s="2">
        <v>18.193000000000001</v>
      </c>
      <c r="I252" s="176">
        <f t="shared" si="12"/>
        <v>0</v>
      </c>
      <c r="J252" s="172">
        <f t="shared" si="13"/>
        <v>18.193000000000001</v>
      </c>
      <c r="K252" s="172">
        <f t="shared" si="14"/>
        <v>0</v>
      </c>
      <c r="L252" s="172">
        <f t="shared" si="15"/>
        <v>0</v>
      </c>
      <c r="M252" s="5"/>
      <c r="N252" s="5"/>
      <c r="O252" s="5"/>
    </row>
    <row r="253" spans="1:15" s="141" customFormat="1" ht="21.95" customHeight="1">
      <c r="A253" s="1" t="s">
        <v>14</v>
      </c>
      <c r="B253" s="139"/>
      <c r="C253" s="1" t="s">
        <v>305</v>
      </c>
      <c r="D253" s="50" t="s">
        <v>100</v>
      </c>
      <c r="E253" s="50" t="s">
        <v>53</v>
      </c>
      <c r="F253" s="50"/>
      <c r="G253" s="50"/>
      <c r="H253" s="166">
        <v>18.193999999999999</v>
      </c>
      <c r="I253" s="176">
        <f t="shared" si="12"/>
        <v>0</v>
      </c>
      <c r="J253" s="172">
        <f t="shared" si="13"/>
        <v>18.193999999999999</v>
      </c>
      <c r="K253" s="172">
        <f t="shared" si="14"/>
        <v>0</v>
      </c>
      <c r="L253" s="172">
        <f t="shared" si="15"/>
        <v>0</v>
      </c>
      <c r="M253" s="5"/>
      <c r="N253" s="5"/>
      <c r="O253" s="5"/>
    </row>
    <row r="254" spans="1:15" s="141" customFormat="1" ht="21.95" customHeight="1">
      <c r="A254" s="1" t="s">
        <v>14</v>
      </c>
      <c r="B254" s="139"/>
      <c r="C254" s="53" t="s">
        <v>352</v>
      </c>
      <c r="D254" s="53" t="s">
        <v>502</v>
      </c>
      <c r="E254" s="53" t="s">
        <v>29</v>
      </c>
      <c r="F254" s="52"/>
      <c r="G254" s="52"/>
      <c r="H254" s="2">
        <v>18.2</v>
      </c>
      <c r="I254" s="176">
        <f t="shared" si="12"/>
        <v>0</v>
      </c>
      <c r="J254" s="172">
        <f t="shared" si="13"/>
        <v>18.2</v>
      </c>
      <c r="K254" s="172">
        <f t="shared" si="14"/>
        <v>0</v>
      </c>
      <c r="L254" s="172">
        <f t="shared" si="15"/>
        <v>0</v>
      </c>
      <c r="M254" s="5"/>
      <c r="N254" s="5"/>
      <c r="O254" s="5"/>
    </row>
    <row r="255" spans="1:15" s="141" customFormat="1" ht="21.95" customHeight="1">
      <c r="A255" s="1" t="s">
        <v>14</v>
      </c>
      <c r="B255" s="139"/>
      <c r="C255" s="1" t="s">
        <v>713</v>
      </c>
      <c r="D255" s="50" t="s">
        <v>1015</v>
      </c>
      <c r="E255" s="50"/>
      <c r="F255" s="50"/>
      <c r="G255" s="50"/>
      <c r="H255" s="2">
        <v>18.201000000000001</v>
      </c>
      <c r="I255" s="176">
        <f t="shared" si="12"/>
        <v>0</v>
      </c>
      <c r="J255" s="172">
        <f t="shared" si="13"/>
        <v>18.201000000000001</v>
      </c>
      <c r="K255" s="172">
        <f t="shared" si="14"/>
        <v>0</v>
      </c>
      <c r="L255" s="172">
        <f t="shared" si="15"/>
        <v>0</v>
      </c>
      <c r="M255" s="5"/>
      <c r="N255" s="5"/>
      <c r="O255" s="5"/>
    </row>
    <row r="256" spans="1:15" s="141" customFormat="1" ht="21.95" customHeight="1">
      <c r="A256" s="1" t="s">
        <v>14</v>
      </c>
      <c r="B256" s="144"/>
      <c r="C256" s="53" t="s">
        <v>474</v>
      </c>
      <c r="D256" s="53" t="s">
        <v>475</v>
      </c>
      <c r="E256" s="53"/>
      <c r="F256" s="52"/>
      <c r="G256" s="52"/>
      <c r="H256" s="2">
        <v>18.204000000000001</v>
      </c>
      <c r="I256" s="176">
        <f t="shared" si="12"/>
        <v>0</v>
      </c>
      <c r="J256" s="172">
        <f t="shared" si="13"/>
        <v>18.204000000000001</v>
      </c>
      <c r="K256" s="172">
        <f t="shared" si="14"/>
        <v>0</v>
      </c>
      <c r="L256" s="172">
        <f t="shared" si="15"/>
        <v>0</v>
      </c>
      <c r="M256" s="5"/>
      <c r="N256" s="5"/>
      <c r="O256" s="5"/>
    </row>
    <row r="257" spans="1:15" s="141" customFormat="1" ht="21.95" customHeight="1">
      <c r="A257" s="1" t="s">
        <v>14</v>
      </c>
      <c r="B257" s="139"/>
      <c r="C257" s="53" t="s">
        <v>50</v>
      </c>
      <c r="D257" s="53" t="s">
        <v>424</v>
      </c>
      <c r="E257" s="52" t="s">
        <v>29</v>
      </c>
      <c r="F257" s="1"/>
      <c r="G257" s="1"/>
      <c r="H257" s="165">
        <v>18.204999999999998</v>
      </c>
      <c r="I257" s="176">
        <f t="shared" si="12"/>
        <v>0</v>
      </c>
      <c r="J257" s="172">
        <f t="shared" si="13"/>
        <v>18.204999999999998</v>
      </c>
      <c r="K257" s="172">
        <f t="shared" si="14"/>
        <v>0</v>
      </c>
      <c r="L257" s="172">
        <f t="shared" si="15"/>
        <v>0</v>
      </c>
      <c r="M257" s="5"/>
      <c r="N257" s="5"/>
      <c r="O257" s="5"/>
    </row>
    <row r="258" spans="1:15" s="141" customFormat="1" ht="21.95" customHeight="1">
      <c r="A258" s="1" t="s">
        <v>14</v>
      </c>
      <c r="B258" s="139"/>
      <c r="C258" s="1" t="s">
        <v>795</v>
      </c>
      <c r="D258" s="50" t="s">
        <v>1119</v>
      </c>
      <c r="E258" s="50" t="s">
        <v>53</v>
      </c>
      <c r="F258" s="50"/>
      <c r="G258" s="50"/>
      <c r="H258" s="165">
        <v>18.207000000000001</v>
      </c>
      <c r="I258" s="176">
        <f t="shared" si="12"/>
        <v>0</v>
      </c>
      <c r="J258" s="172">
        <f t="shared" si="13"/>
        <v>18.207000000000001</v>
      </c>
      <c r="K258" s="172">
        <f t="shared" si="14"/>
        <v>0</v>
      </c>
      <c r="L258" s="172">
        <f t="shared" si="15"/>
        <v>0</v>
      </c>
      <c r="M258" s="5"/>
      <c r="N258" s="5"/>
      <c r="O258" s="5"/>
    </row>
    <row r="259" spans="1:15" s="141" customFormat="1" ht="21.95" customHeight="1">
      <c r="A259" s="1" t="s">
        <v>14</v>
      </c>
      <c r="B259" s="139"/>
      <c r="C259" s="1" t="s">
        <v>779</v>
      </c>
      <c r="D259" s="50" t="s">
        <v>1094</v>
      </c>
      <c r="E259" s="50" t="s">
        <v>53</v>
      </c>
      <c r="F259" s="50"/>
      <c r="G259" s="1" t="s">
        <v>53</v>
      </c>
      <c r="H259" s="165">
        <v>18.215</v>
      </c>
      <c r="I259" s="176">
        <f t="shared" ref="I259:I322" si="16">IF($H259&lt;J$1,$H259,0)</f>
        <v>0</v>
      </c>
      <c r="J259" s="172">
        <f t="shared" ref="J259:J322" si="17">IF(I259=0,IF($H259&lt;K$1,$H259,0),0)</f>
        <v>18.215</v>
      </c>
      <c r="K259" s="172">
        <f t="shared" ref="K259:K322" si="18">IF(I259=0,IF(J259=0,IF($H259&lt;L$1,$H259,0),0),0)</f>
        <v>0</v>
      </c>
      <c r="L259" s="172">
        <f t="shared" ref="L259:L322" si="19">IF(H259&gt;L$1,H259,0)</f>
        <v>0</v>
      </c>
      <c r="M259" s="5"/>
      <c r="N259" s="5"/>
      <c r="O259" s="5"/>
    </row>
    <row r="260" spans="1:15" s="141" customFormat="1" ht="21.95" customHeight="1">
      <c r="A260" s="1" t="s">
        <v>14</v>
      </c>
      <c r="B260" s="139"/>
      <c r="C260" s="1" t="s">
        <v>876</v>
      </c>
      <c r="D260" s="50" t="s">
        <v>1249</v>
      </c>
      <c r="E260" s="50"/>
      <c r="F260" s="50"/>
      <c r="G260" s="1" t="s">
        <v>53</v>
      </c>
      <c r="H260" s="2">
        <v>18.219000000000001</v>
      </c>
      <c r="I260" s="176">
        <f t="shared" si="16"/>
        <v>0</v>
      </c>
      <c r="J260" s="172">
        <f t="shared" si="17"/>
        <v>18.219000000000001</v>
      </c>
      <c r="K260" s="172">
        <f t="shared" si="18"/>
        <v>0</v>
      </c>
      <c r="L260" s="172">
        <f t="shared" si="19"/>
        <v>0</v>
      </c>
      <c r="M260" s="5"/>
      <c r="N260" s="5"/>
      <c r="O260" s="5"/>
    </row>
    <row r="261" spans="1:15" s="141" customFormat="1" ht="21.95" customHeight="1">
      <c r="A261" s="1" t="s">
        <v>14</v>
      </c>
      <c r="B261" s="139"/>
      <c r="C261" s="50" t="s">
        <v>894</v>
      </c>
      <c r="D261" s="50" t="s">
        <v>1272</v>
      </c>
      <c r="E261" s="50" t="s">
        <v>53</v>
      </c>
      <c r="F261" s="52" t="s">
        <v>53</v>
      </c>
      <c r="G261" s="52"/>
      <c r="H261" s="2">
        <v>18.22</v>
      </c>
      <c r="I261" s="176">
        <f t="shared" si="16"/>
        <v>0</v>
      </c>
      <c r="J261" s="172">
        <f t="shared" si="17"/>
        <v>18.22</v>
      </c>
      <c r="K261" s="172">
        <f t="shared" si="18"/>
        <v>0</v>
      </c>
      <c r="L261" s="172">
        <f t="shared" si="19"/>
        <v>0</v>
      </c>
      <c r="M261" s="5"/>
      <c r="N261" s="5"/>
      <c r="O261" s="5"/>
    </row>
    <row r="262" spans="1:15" s="141" customFormat="1" ht="21.95" customHeight="1">
      <c r="A262" s="1" t="s">
        <v>14</v>
      </c>
      <c r="B262" s="139"/>
      <c r="C262" s="1" t="s">
        <v>36</v>
      </c>
      <c r="D262" s="50" t="s">
        <v>1157</v>
      </c>
      <c r="E262" s="52"/>
      <c r="F262" s="52"/>
      <c r="G262" s="52"/>
      <c r="H262" s="166">
        <v>18.227</v>
      </c>
      <c r="I262" s="176">
        <f t="shared" si="16"/>
        <v>0</v>
      </c>
      <c r="J262" s="172">
        <f t="shared" si="17"/>
        <v>18.227</v>
      </c>
      <c r="K262" s="172">
        <f t="shared" si="18"/>
        <v>0</v>
      </c>
      <c r="L262" s="172">
        <f t="shared" si="19"/>
        <v>0</v>
      </c>
      <c r="M262" s="5"/>
      <c r="N262" s="5"/>
      <c r="O262" s="5"/>
    </row>
    <row r="263" spans="1:15" s="141" customFormat="1" ht="21.95" customHeight="1">
      <c r="A263" s="1" t="s">
        <v>14</v>
      </c>
      <c r="B263" s="139"/>
      <c r="C263" s="53" t="s">
        <v>377</v>
      </c>
      <c r="D263" s="53" t="s">
        <v>378</v>
      </c>
      <c r="E263" s="52" t="s">
        <v>29</v>
      </c>
      <c r="F263" s="1"/>
      <c r="G263" s="1"/>
      <c r="H263" s="165">
        <v>18.227</v>
      </c>
      <c r="I263" s="176">
        <f t="shared" si="16"/>
        <v>0</v>
      </c>
      <c r="J263" s="172">
        <f t="shared" si="17"/>
        <v>18.227</v>
      </c>
      <c r="K263" s="172">
        <f t="shared" si="18"/>
        <v>0</v>
      </c>
      <c r="L263" s="172">
        <f t="shared" si="19"/>
        <v>0</v>
      </c>
      <c r="M263" s="5"/>
      <c r="N263" s="5"/>
      <c r="O263" s="5"/>
    </row>
    <row r="264" spans="1:15" s="141" customFormat="1" ht="21.95" customHeight="1">
      <c r="A264" s="1" t="s">
        <v>14</v>
      </c>
      <c r="B264" s="139"/>
      <c r="C264" s="53" t="s">
        <v>550</v>
      </c>
      <c r="D264" s="53" t="s">
        <v>551</v>
      </c>
      <c r="E264" s="53"/>
      <c r="F264" s="53"/>
      <c r="G264" s="53"/>
      <c r="H264" s="2">
        <v>18.23</v>
      </c>
      <c r="I264" s="176">
        <f t="shared" si="16"/>
        <v>0</v>
      </c>
      <c r="J264" s="172">
        <f t="shared" si="17"/>
        <v>18.23</v>
      </c>
      <c r="K264" s="172">
        <f t="shared" si="18"/>
        <v>0</v>
      </c>
      <c r="L264" s="172">
        <f t="shared" si="19"/>
        <v>0</v>
      </c>
      <c r="M264" s="5"/>
      <c r="N264" s="5"/>
      <c r="O264" s="5"/>
    </row>
    <row r="265" spans="1:15" s="141" customFormat="1" ht="21.95" customHeight="1">
      <c r="A265" s="1" t="s">
        <v>14</v>
      </c>
      <c r="B265" s="139"/>
      <c r="C265" s="53" t="s">
        <v>503</v>
      </c>
      <c r="D265" s="53" t="s">
        <v>504</v>
      </c>
      <c r="E265" s="53" t="s">
        <v>29</v>
      </c>
      <c r="F265" s="52"/>
      <c r="G265" s="52"/>
      <c r="H265" s="2">
        <v>18.231000000000002</v>
      </c>
      <c r="I265" s="176">
        <f t="shared" si="16"/>
        <v>0</v>
      </c>
      <c r="J265" s="172">
        <f t="shared" si="17"/>
        <v>18.231000000000002</v>
      </c>
      <c r="K265" s="172">
        <f t="shared" si="18"/>
        <v>0</v>
      </c>
      <c r="L265" s="172">
        <f t="shared" si="19"/>
        <v>0</v>
      </c>
      <c r="M265" s="5"/>
      <c r="N265" s="5"/>
      <c r="O265" s="5"/>
    </row>
    <row r="266" spans="1:15" s="141" customFormat="1" ht="21.95" customHeight="1">
      <c r="A266" s="1" t="s">
        <v>14</v>
      </c>
      <c r="B266" s="139"/>
      <c r="C266" s="53" t="s">
        <v>546</v>
      </c>
      <c r="D266" s="53" t="s">
        <v>547</v>
      </c>
      <c r="E266" s="53" t="s">
        <v>29</v>
      </c>
      <c r="F266" s="53"/>
      <c r="G266" s="53"/>
      <c r="H266" s="2">
        <v>18.231999999999999</v>
      </c>
      <c r="I266" s="176">
        <f t="shared" si="16"/>
        <v>0</v>
      </c>
      <c r="J266" s="172">
        <f t="shared" si="17"/>
        <v>18.231999999999999</v>
      </c>
      <c r="K266" s="172">
        <f t="shared" si="18"/>
        <v>0</v>
      </c>
      <c r="L266" s="172">
        <f t="shared" si="19"/>
        <v>0</v>
      </c>
      <c r="M266" s="5"/>
      <c r="N266" s="5"/>
      <c r="O266" s="5"/>
    </row>
    <row r="267" spans="1:15" s="141" customFormat="1" ht="21.95" customHeight="1">
      <c r="A267" s="1" t="s">
        <v>14</v>
      </c>
      <c r="B267" s="139"/>
      <c r="C267" s="50" t="s">
        <v>903</v>
      </c>
      <c r="D267" s="50" t="s">
        <v>1285</v>
      </c>
      <c r="E267" s="50" t="s">
        <v>53</v>
      </c>
      <c r="F267" s="52" t="s">
        <v>53</v>
      </c>
      <c r="G267" s="52"/>
      <c r="H267" s="165">
        <v>18.239000000000001</v>
      </c>
      <c r="I267" s="176">
        <f t="shared" si="16"/>
        <v>0</v>
      </c>
      <c r="J267" s="172">
        <f t="shared" si="17"/>
        <v>18.239000000000001</v>
      </c>
      <c r="K267" s="172">
        <f t="shared" si="18"/>
        <v>0</v>
      </c>
      <c r="L267" s="172">
        <f t="shared" si="19"/>
        <v>0</v>
      </c>
      <c r="M267" s="5"/>
      <c r="N267" s="5"/>
      <c r="O267" s="5"/>
    </row>
    <row r="268" spans="1:15" s="141" customFormat="1" ht="21.95" customHeight="1">
      <c r="A268" s="1" t="s">
        <v>14</v>
      </c>
      <c r="B268" s="139"/>
      <c r="C268" s="53" t="s">
        <v>570</v>
      </c>
      <c r="D268" s="53" t="s">
        <v>571</v>
      </c>
      <c r="E268" s="53"/>
      <c r="F268" s="52"/>
      <c r="G268" s="52"/>
      <c r="H268" s="2">
        <v>18.241</v>
      </c>
      <c r="I268" s="176">
        <f t="shared" si="16"/>
        <v>0</v>
      </c>
      <c r="J268" s="172">
        <f t="shared" si="17"/>
        <v>18.241</v>
      </c>
      <c r="K268" s="172">
        <f t="shared" si="18"/>
        <v>0</v>
      </c>
      <c r="L268" s="172">
        <f t="shared" si="19"/>
        <v>0</v>
      </c>
      <c r="M268" s="5"/>
      <c r="N268" s="5"/>
      <c r="O268" s="5"/>
    </row>
    <row r="269" spans="1:15" s="141" customFormat="1" ht="21.95" customHeight="1">
      <c r="A269" s="1" t="s">
        <v>14</v>
      </c>
      <c r="B269" s="139"/>
      <c r="C269" s="1" t="s">
        <v>414</v>
      </c>
      <c r="D269" s="50" t="s">
        <v>1082</v>
      </c>
      <c r="E269" s="50"/>
      <c r="F269" s="50"/>
      <c r="G269" s="50"/>
      <c r="H269" s="165">
        <v>18.245000000000001</v>
      </c>
      <c r="I269" s="176">
        <f t="shared" si="16"/>
        <v>0</v>
      </c>
      <c r="J269" s="172">
        <f t="shared" si="17"/>
        <v>18.245000000000001</v>
      </c>
      <c r="K269" s="172">
        <f t="shared" si="18"/>
        <v>0</v>
      </c>
      <c r="L269" s="172">
        <f t="shared" si="19"/>
        <v>0</v>
      </c>
      <c r="M269" s="5"/>
      <c r="N269" s="5"/>
      <c r="O269" s="5"/>
    </row>
    <row r="270" spans="1:15" s="141" customFormat="1" ht="21.95" customHeight="1">
      <c r="A270" s="1" t="s">
        <v>14</v>
      </c>
      <c r="B270" s="139"/>
      <c r="C270" s="1" t="s">
        <v>806</v>
      </c>
      <c r="D270" s="50" t="s">
        <v>92</v>
      </c>
      <c r="E270" s="37"/>
      <c r="F270" s="37"/>
      <c r="G270" s="37"/>
      <c r="H270" s="165">
        <v>18.245000000000001</v>
      </c>
      <c r="I270" s="176">
        <f t="shared" si="16"/>
        <v>0</v>
      </c>
      <c r="J270" s="172">
        <f t="shared" si="17"/>
        <v>18.245000000000001</v>
      </c>
      <c r="K270" s="172">
        <f t="shared" si="18"/>
        <v>0</v>
      </c>
      <c r="L270" s="172">
        <f t="shared" si="19"/>
        <v>0</v>
      </c>
      <c r="M270" s="5"/>
      <c r="N270" s="5"/>
      <c r="O270" s="5"/>
    </row>
    <row r="271" spans="1:15" s="141" customFormat="1" ht="21.95" customHeight="1">
      <c r="A271" s="1" t="s">
        <v>14</v>
      </c>
      <c r="B271" s="139"/>
      <c r="C271" s="50" t="s">
        <v>868</v>
      </c>
      <c r="D271" s="50" t="s">
        <v>1330</v>
      </c>
      <c r="E271" s="52"/>
      <c r="F271" s="52" t="s">
        <v>53</v>
      </c>
      <c r="G271" s="52"/>
      <c r="H271" s="166">
        <v>18.253</v>
      </c>
      <c r="I271" s="176">
        <f t="shared" si="16"/>
        <v>0</v>
      </c>
      <c r="J271" s="172">
        <f t="shared" si="17"/>
        <v>18.253</v>
      </c>
      <c r="K271" s="172">
        <f t="shared" si="18"/>
        <v>0</v>
      </c>
      <c r="L271" s="172">
        <f t="shared" si="19"/>
        <v>0</v>
      </c>
      <c r="M271" s="5"/>
      <c r="N271" s="5"/>
      <c r="O271" s="5"/>
    </row>
    <row r="272" spans="1:15" s="141" customFormat="1" ht="21.95" customHeight="1">
      <c r="A272" s="1" t="s">
        <v>14</v>
      </c>
      <c r="B272" s="139"/>
      <c r="C272" s="1" t="s">
        <v>283</v>
      </c>
      <c r="D272" s="50" t="s">
        <v>1093</v>
      </c>
      <c r="E272" s="50" t="s">
        <v>53</v>
      </c>
      <c r="F272" s="52"/>
      <c r="G272" s="52" t="s">
        <v>53</v>
      </c>
      <c r="H272" s="166">
        <v>18.254999999999999</v>
      </c>
      <c r="I272" s="176">
        <f t="shared" si="16"/>
        <v>0</v>
      </c>
      <c r="J272" s="172">
        <f t="shared" si="17"/>
        <v>18.254999999999999</v>
      </c>
      <c r="K272" s="172">
        <f t="shared" si="18"/>
        <v>0</v>
      </c>
      <c r="L272" s="172">
        <f t="shared" si="19"/>
        <v>0</v>
      </c>
      <c r="M272" s="5"/>
      <c r="N272" s="5"/>
      <c r="O272" s="5"/>
    </row>
    <row r="273" spans="1:15" s="141" customFormat="1" ht="21.95" customHeight="1">
      <c r="A273" s="1" t="s">
        <v>14</v>
      </c>
      <c r="B273" s="139"/>
      <c r="C273" s="1" t="s">
        <v>823</v>
      </c>
      <c r="D273" s="50" t="s">
        <v>1162</v>
      </c>
      <c r="E273" s="52"/>
      <c r="F273" s="52"/>
      <c r="G273" s="52"/>
      <c r="H273" s="166">
        <v>18.257000000000001</v>
      </c>
      <c r="I273" s="176">
        <f t="shared" si="16"/>
        <v>0</v>
      </c>
      <c r="J273" s="172">
        <f t="shared" si="17"/>
        <v>18.257000000000001</v>
      </c>
      <c r="K273" s="172">
        <f t="shared" si="18"/>
        <v>0</v>
      </c>
      <c r="L273" s="172">
        <f t="shared" si="19"/>
        <v>0</v>
      </c>
      <c r="M273" s="5"/>
      <c r="N273" s="5"/>
      <c r="O273" s="5"/>
    </row>
    <row r="274" spans="1:15" s="141" customFormat="1" ht="21.95" customHeight="1">
      <c r="A274" s="1" t="s">
        <v>14</v>
      </c>
      <c r="B274" s="139"/>
      <c r="C274" s="1" t="s">
        <v>702</v>
      </c>
      <c r="D274" s="50" t="s">
        <v>218</v>
      </c>
      <c r="E274" s="37"/>
      <c r="F274" s="37"/>
      <c r="G274" s="37"/>
      <c r="H274" s="165">
        <v>18.257000000000001</v>
      </c>
      <c r="I274" s="176">
        <f t="shared" si="16"/>
        <v>0</v>
      </c>
      <c r="J274" s="172">
        <f t="shared" si="17"/>
        <v>18.257000000000001</v>
      </c>
      <c r="K274" s="172">
        <f t="shared" si="18"/>
        <v>0</v>
      </c>
      <c r="L274" s="172">
        <f t="shared" si="19"/>
        <v>0</v>
      </c>
      <c r="M274" s="5"/>
      <c r="N274" s="5"/>
      <c r="O274" s="5"/>
    </row>
    <row r="275" spans="1:15" s="141" customFormat="1" ht="21.95" customHeight="1">
      <c r="A275" s="1" t="s">
        <v>14</v>
      </c>
      <c r="B275" s="139"/>
      <c r="C275" s="50" t="s">
        <v>945</v>
      </c>
      <c r="D275" s="50" t="s">
        <v>205</v>
      </c>
      <c r="E275" s="50" t="s">
        <v>53</v>
      </c>
      <c r="F275" s="52" t="s">
        <v>53</v>
      </c>
      <c r="G275" s="52"/>
      <c r="H275" s="165">
        <v>18.259</v>
      </c>
      <c r="I275" s="176">
        <f t="shared" si="16"/>
        <v>0</v>
      </c>
      <c r="J275" s="172">
        <f t="shared" si="17"/>
        <v>18.259</v>
      </c>
      <c r="K275" s="172">
        <f t="shared" si="18"/>
        <v>0</v>
      </c>
      <c r="L275" s="172">
        <f t="shared" si="19"/>
        <v>0</v>
      </c>
      <c r="M275" s="5"/>
      <c r="N275" s="5"/>
      <c r="O275" s="5"/>
    </row>
    <row r="276" spans="1:15" s="141" customFormat="1" ht="21.95" customHeight="1">
      <c r="A276" s="1" t="s">
        <v>14</v>
      </c>
      <c r="B276" s="139"/>
      <c r="C276" s="53" t="s">
        <v>40</v>
      </c>
      <c r="D276" s="53" t="s">
        <v>457</v>
      </c>
      <c r="E276" s="52" t="s">
        <v>29</v>
      </c>
      <c r="F276" s="1"/>
      <c r="G276" s="1"/>
      <c r="H276" s="165">
        <v>18.259</v>
      </c>
      <c r="I276" s="176">
        <f t="shared" si="16"/>
        <v>0</v>
      </c>
      <c r="J276" s="172">
        <f t="shared" si="17"/>
        <v>18.259</v>
      </c>
      <c r="K276" s="172">
        <f t="shared" si="18"/>
        <v>0</v>
      </c>
      <c r="L276" s="172">
        <f t="shared" si="19"/>
        <v>0</v>
      </c>
      <c r="M276" s="5"/>
      <c r="N276" s="5"/>
      <c r="O276" s="5"/>
    </row>
    <row r="277" spans="1:15" s="141" customFormat="1" ht="21.95" customHeight="1">
      <c r="A277" s="152" t="s">
        <v>15</v>
      </c>
      <c r="B277" s="153">
        <v>1</v>
      </c>
      <c r="C277" s="156" t="s">
        <v>319</v>
      </c>
      <c r="D277" s="156" t="s">
        <v>620</v>
      </c>
      <c r="E277" s="156" t="s">
        <v>29</v>
      </c>
      <c r="F277" s="157"/>
      <c r="G277" s="157"/>
      <c r="H277" s="168">
        <v>18.262</v>
      </c>
      <c r="I277" s="174">
        <f t="shared" si="16"/>
        <v>0</v>
      </c>
      <c r="J277" s="175">
        <f t="shared" si="17"/>
        <v>0</v>
      </c>
      <c r="K277" s="175">
        <f t="shared" si="18"/>
        <v>18.262</v>
      </c>
      <c r="L277" s="175">
        <f t="shared" si="19"/>
        <v>0</v>
      </c>
      <c r="M277" s="87">
        <v>2335.0700000000002</v>
      </c>
      <c r="N277" s="5"/>
      <c r="O277" s="5"/>
    </row>
    <row r="278" spans="1:15" s="141" customFormat="1" ht="21.95" customHeight="1">
      <c r="A278" s="152" t="s">
        <v>15</v>
      </c>
      <c r="B278" s="153">
        <v>2</v>
      </c>
      <c r="C278" s="156" t="s">
        <v>476</v>
      </c>
      <c r="D278" s="156" t="s">
        <v>477</v>
      </c>
      <c r="E278" s="156" t="s">
        <v>29</v>
      </c>
      <c r="F278" s="157"/>
      <c r="G278" s="157"/>
      <c r="H278" s="168">
        <v>18.273</v>
      </c>
      <c r="I278" s="174">
        <f t="shared" si="16"/>
        <v>0</v>
      </c>
      <c r="J278" s="175">
        <f t="shared" si="17"/>
        <v>0</v>
      </c>
      <c r="K278" s="175">
        <f t="shared" si="18"/>
        <v>18.273</v>
      </c>
      <c r="L278" s="175">
        <f t="shared" si="19"/>
        <v>0</v>
      </c>
      <c r="M278" s="87">
        <v>2030.5</v>
      </c>
      <c r="N278" s="5"/>
      <c r="O278" s="5"/>
    </row>
    <row r="279" spans="1:15" s="141" customFormat="1" ht="21.95" customHeight="1">
      <c r="A279" s="152" t="s">
        <v>15</v>
      </c>
      <c r="B279" s="153">
        <v>3</v>
      </c>
      <c r="C279" s="152" t="s">
        <v>1487</v>
      </c>
      <c r="D279" s="154" t="s">
        <v>1266</v>
      </c>
      <c r="E279" s="157"/>
      <c r="F279" s="157"/>
      <c r="G279" s="157"/>
      <c r="H279" s="168">
        <v>18.276</v>
      </c>
      <c r="I279" s="174">
        <f t="shared" si="16"/>
        <v>0</v>
      </c>
      <c r="J279" s="175">
        <f t="shared" si="17"/>
        <v>0</v>
      </c>
      <c r="K279" s="175">
        <f t="shared" si="18"/>
        <v>18.276</v>
      </c>
      <c r="L279" s="175">
        <f t="shared" si="19"/>
        <v>0</v>
      </c>
      <c r="M279" s="87">
        <v>1725.92</v>
      </c>
      <c r="N279" s="5"/>
      <c r="O279" s="5"/>
    </row>
    <row r="280" spans="1:15" s="141" customFormat="1" ht="21.95" customHeight="1">
      <c r="A280" s="152" t="s">
        <v>15</v>
      </c>
      <c r="B280" s="153">
        <v>4</v>
      </c>
      <c r="C280" s="152" t="s">
        <v>697</v>
      </c>
      <c r="D280" s="154" t="s">
        <v>997</v>
      </c>
      <c r="E280" s="154" t="s">
        <v>53</v>
      </c>
      <c r="F280" s="157"/>
      <c r="G280" s="157"/>
      <c r="H280" s="170">
        <v>18.282</v>
      </c>
      <c r="I280" s="174">
        <f t="shared" si="16"/>
        <v>0</v>
      </c>
      <c r="J280" s="175">
        <f t="shared" si="17"/>
        <v>0</v>
      </c>
      <c r="K280" s="175">
        <f t="shared" si="18"/>
        <v>18.282</v>
      </c>
      <c r="L280" s="175">
        <f t="shared" si="19"/>
        <v>0</v>
      </c>
      <c r="M280" s="87">
        <v>1421.35</v>
      </c>
      <c r="N280" s="5"/>
      <c r="O280" s="5"/>
    </row>
    <row r="281" spans="1:15" s="141" customFormat="1" ht="21.95" customHeight="1">
      <c r="A281" s="152" t="s">
        <v>15</v>
      </c>
      <c r="B281" s="163">
        <v>5</v>
      </c>
      <c r="C281" s="152" t="s">
        <v>393</v>
      </c>
      <c r="D281" s="154" t="s">
        <v>206</v>
      </c>
      <c r="E281" s="154" t="s">
        <v>53</v>
      </c>
      <c r="F281" s="157" t="s">
        <v>53</v>
      </c>
      <c r="G281" s="157"/>
      <c r="H281" s="168">
        <v>18.285</v>
      </c>
      <c r="I281" s="174">
        <f t="shared" si="16"/>
        <v>0</v>
      </c>
      <c r="J281" s="175">
        <f t="shared" si="17"/>
        <v>0</v>
      </c>
      <c r="K281" s="175">
        <f t="shared" si="18"/>
        <v>18.285</v>
      </c>
      <c r="L281" s="175">
        <f t="shared" si="19"/>
        <v>0</v>
      </c>
      <c r="M281" s="87">
        <v>1116.77</v>
      </c>
      <c r="N281" s="5"/>
      <c r="O281" s="5"/>
    </row>
    <row r="282" spans="1:15" s="141" customFormat="1" ht="21.95" customHeight="1">
      <c r="A282" s="152" t="s">
        <v>15</v>
      </c>
      <c r="B282" s="153">
        <v>6</v>
      </c>
      <c r="C282" s="154" t="s">
        <v>908</v>
      </c>
      <c r="D282" s="154" t="s">
        <v>1290</v>
      </c>
      <c r="E282" s="157"/>
      <c r="F282" s="157"/>
      <c r="G282" s="157" t="s">
        <v>53</v>
      </c>
      <c r="H282" s="168">
        <v>18.295000000000002</v>
      </c>
      <c r="I282" s="174">
        <f t="shared" si="16"/>
        <v>0</v>
      </c>
      <c r="J282" s="175">
        <f t="shared" si="17"/>
        <v>0</v>
      </c>
      <c r="K282" s="175">
        <f t="shared" si="18"/>
        <v>18.295000000000002</v>
      </c>
      <c r="L282" s="175">
        <f t="shared" si="19"/>
        <v>0</v>
      </c>
      <c r="M282" s="87">
        <v>812.2</v>
      </c>
      <c r="N282" s="5"/>
      <c r="O282" s="5"/>
    </row>
    <row r="283" spans="1:15" s="141" customFormat="1" ht="21.95" customHeight="1">
      <c r="A283" s="152" t="s">
        <v>15</v>
      </c>
      <c r="B283" s="153">
        <v>7</v>
      </c>
      <c r="C283" s="152" t="s">
        <v>720</v>
      </c>
      <c r="D283" s="154" t="s">
        <v>1023</v>
      </c>
      <c r="E283" s="154" t="s">
        <v>53</v>
      </c>
      <c r="F283" s="154"/>
      <c r="G283" s="154"/>
      <c r="H283" s="168">
        <v>18.297999999999998</v>
      </c>
      <c r="I283" s="174">
        <f t="shared" si="16"/>
        <v>0</v>
      </c>
      <c r="J283" s="175">
        <f t="shared" si="17"/>
        <v>0</v>
      </c>
      <c r="K283" s="175">
        <f t="shared" si="18"/>
        <v>18.297999999999998</v>
      </c>
      <c r="L283" s="175">
        <f t="shared" si="19"/>
        <v>0</v>
      </c>
      <c r="M283" s="87">
        <v>507.62</v>
      </c>
      <c r="N283" s="5"/>
      <c r="O283" s="5"/>
    </row>
    <row r="284" spans="1:15" s="141" customFormat="1" ht="21.95" customHeight="1">
      <c r="A284" s="152" t="s">
        <v>15</v>
      </c>
      <c r="B284" s="153">
        <v>8</v>
      </c>
      <c r="C284" s="152" t="s">
        <v>821</v>
      </c>
      <c r="D284" s="154" t="s">
        <v>1160</v>
      </c>
      <c r="E284" s="154" t="s">
        <v>53</v>
      </c>
      <c r="F284" s="154"/>
      <c r="G284" s="152" t="s">
        <v>53</v>
      </c>
      <c r="H284" s="168">
        <v>18.303000000000001</v>
      </c>
      <c r="I284" s="174">
        <f t="shared" si="16"/>
        <v>0</v>
      </c>
      <c r="J284" s="175">
        <f t="shared" si="17"/>
        <v>0</v>
      </c>
      <c r="K284" s="175">
        <f t="shared" si="18"/>
        <v>18.303000000000001</v>
      </c>
      <c r="L284" s="175">
        <f t="shared" si="19"/>
        <v>0</v>
      </c>
      <c r="M284" s="87">
        <v>203.05</v>
      </c>
      <c r="N284" s="5"/>
      <c r="O284" s="5"/>
    </row>
    <row r="285" spans="1:15" s="141" customFormat="1" ht="21.95" customHeight="1">
      <c r="A285" s="1" t="s">
        <v>15</v>
      </c>
      <c r="B285" s="139"/>
      <c r="C285" s="1" t="s">
        <v>833</v>
      </c>
      <c r="D285" s="50" t="s">
        <v>1180</v>
      </c>
      <c r="E285" s="50" t="s">
        <v>53</v>
      </c>
      <c r="F285" s="52"/>
      <c r="G285" s="52"/>
      <c r="H285" s="166">
        <v>18.308</v>
      </c>
      <c r="I285" s="176">
        <f t="shared" si="16"/>
        <v>0</v>
      </c>
      <c r="J285" s="172">
        <f t="shared" si="17"/>
        <v>0</v>
      </c>
      <c r="K285" s="172">
        <f t="shared" si="18"/>
        <v>18.308</v>
      </c>
      <c r="L285" s="172">
        <f t="shared" si="19"/>
        <v>0</v>
      </c>
      <c r="M285" s="5"/>
      <c r="N285" s="5"/>
      <c r="O285" s="5"/>
    </row>
    <row r="286" spans="1:15" s="141" customFormat="1" ht="21.95" customHeight="1">
      <c r="A286" s="1" t="s">
        <v>15</v>
      </c>
      <c r="B286" s="139"/>
      <c r="C286" s="1" t="s">
        <v>705</v>
      </c>
      <c r="D286" s="50" t="s">
        <v>1151</v>
      </c>
      <c r="E286" s="50" t="s">
        <v>53</v>
      </c>
      <c r="F286" s="50"/>
      <c r="G286" s="50"/>
      <c r="H286" s="2">
        <v>18.311</v>
      </c>
      <c r="I286" s="176">
        <f t="shared" si="16"/>
        <v>0</v>
      </c>
      <c r="J286" s="172">
        <f t="shared" si="17"/>
        <v>0</v>
      </c>
      <c r="K286" s="172">
        <f t="shared" si="18"/>
        <v>18.311</v>
      </c>
      <c r="L286" s="172">
        <f t="shared" si="19"/>
        <v>0</v>
      </c>
      <c r="M286" s="5"/>
      <c r="N286" s="5"/>
      <c r="O286" s="5"/>
    </row>
    <row r="287" spans="1:15" s="141" customFormat="1" ht="21.95" customHeight="1">
      <c r="A287" s="1" t="s">
        <v>15</v>
      </c>
      <c r="B287" s="139"/>
      <c r="C287" s="1" t="s">
        <v>249</v>
      </c>
      <c r="D287" s="50" t="s">
        <v>1240</v>
      </c>
      <c r="E287" s="50"/>
      <c r="F287" s="50"/>
      <c r="G287" s="50"/>
      <c r="H287" s="2">
        <v>18.312000000000001</v>
      </c>
      <c r="I287" s="176">
        <f t="shared" si="16"/>
        <v>0</v>
      </c>
      <c r="J287" s="172">
        <f t="shared" si="17"/>
        <v>0</v>
      </c>
      <c r="K287" s="172">
        <f t="shared" si="18"/>
        <v>18.312000000000001</v>
      </c>
      <c r="L287" s="172">
        <f t="shared" si="19"/>
        <v>0</v>
      </c>
      <c r="M287" s="5"/>
      <c r="N287" s="5"/>
      <c r="O287" s="5"/>
    </row>
    <row r="288" spans="1:15" s="141" customFormat="1" ht="21.95" customHeight="1">
      <c r="A288" s="1" t="s">
        <v>15</v>
      </c>
      <c r="B288" s="139"/>
      <c r="C288" s="1" t="s">
        <v>711</v>
      </c>
      <c r="D288" s="50" t="s">
        <v>1175</v>
      </c>
      <c r="E288" s="50" t="s">
        <v>53</v>
      </c>
      <c r="F288" s="37"/>
      <c r="G288" s="37"/>
      <c r="H288" s="165">
        <v>18.312000000000001</v>
      </c>
      <c r="I288" s="176">
        <f t="shared" si="16"/>
        <v>0</v>
      </c>
      <c r="J288" s="172">
        <f t="shared" si="17"/>
        <v>0</v>
      </c>
      <c r="K288" s="172">
        <f t="shared" si="18"/>
        <v>18.312000000000001</v>
      </c>
      <c r="L288" s="172">
        <f t="shared" si="19"/>
        <v>0</v>
      </c>
      <c r="M288" s="5"/>
      <c r="N288" s="5"/>
      <c r="O288" s="5"/>
    </row>
    <row r="289" spans="1:15" s="141" customFormat="1" ht="21.95" customHeight="1">
      <c r="A289" s="1" t="s">
        <v>15</v>
      </c>
      <c r="B289" s="139"/>
      <c r="C289" s="50" t="s">
        <v>946</v>
      </c>
      <c r="D289" s="50" t="s">
        <v>1339</v>
      </c>
      <c r="E289" s="52"/>
      <c r="F289" s="52" t="s">
        <v>53</v>
      </c>
      <c r="G289" s="52"/>
      <c r="H289" s="165">
        <v>18.312999999999999</v>
      </c>
      <c r="I289" s="176">
        <f t="shared" si="16"/>
        <v>0</v>
      </c>
      <c r="J289" s="172">
        <f t="shared" si="17"/>
        <v>0</v>
      </c>
      <c r="K289" s="172">
        <f t="shared" si="18"/>
        <v>18.312999999999999</v>
      </c>
      <c r="L289" s="172">
        <f t="shared" si="19"/>
        <v>0</v>
      </c>
      <c r="M289" s="5"/>
      <c r="N289" s="5"/>
      <c r="O289" s="5"/>
    </row>
    <row r="290" spans="1:15" s="141" customFormat="1" ht="21.95" customHeight="1">
      <c r="A290" s="1" t="s">
        <v>15</v>
      </c>
      <c r="B290" s="139"/>
      <c r="C290" s="1" t="s">
        <v>862</v>
      </c>
      <c r="D290" s="50" t="s">
        <v>1230</v>
      </c>
      <c r="E290" s="50"/>
      <c r="F290" s="50"/>
      <c r="G290" s="50"/>
      <c r="H290" s="165">
        <v>18.314</v>
      </c>
      <c r="I290" s="176">
        <f t="shared" si="16"/>
        <v>0</v>
      </c>
      <c r="J290" s="172">
        <f t="shared" si="17"/>
        <v>0</v>
      </c>
      <c r="K290" s="172">
        <f t="shared" si="18"/>
        <v>18.314</v>
      </c>
      <c r="L290" s="172">
        <f t="shared" si="19"/>
        <v>0</v>
      </c>
      <c r="M290" s="5"/>
      <c r="N290" s="5"/>
      <c r="O290" s="5"/>
    </row>
    <row r="291" spans="1:15" s="141" customFormat="1" ht="21.95" customHeight="1">
      <c r="A291" s="1" t="s">
        <v>15</v>
      </c>
      <c r="B291" s="139"/>
      <c r="C291" s="1" t="s">
        <v>813</v>
      </c>
      <c r="D291" s="50" t="s">
        <v>1146</v>
      </c>
      <c r="E291" s="50"/>
      <c r="F291" s="50"/>
      <c r="G291" s="50"/>
      <c r="H291" s="2">
        <v>18.315000000000001</v>
      </c>
      <c r="I291" s="176">
        <f t="shared" si="16"/>
        <v>0</v>
      </c>
      <c r="J291" s="172">
        <f t="shared" si="17"/>
        <v>0</v>
      </c>
      <c r="K291" s="172">
        <f t="shared" si="18"/>
        <v>18.315000000000001</v>
      </c>
      <c r="L291" s="172">
        <f t="shared" si="19"/>
        <v>0</v>
      </c>
      <c r="M291" s="5"/>
      <c r="N291" s="5"/>
      <c r="O291" s="5"/>
    </row>
    <row r="292" spans="1:15" s="141" customFormat="1" ht="21.95" customHeight="1">
      <c r="A292" s="1" t="s">
        <v>15</v>
      </c>
      <c r="B292" s="139"/>
      <c r="C292" s="1" t="s">
        <v>796</v>
      </c>
      <c r="D292" s="50" t="s">
        <v>1121</v>
      </c>
      <c r="E292" s="50" t="s">
        <v>53</v>
      </c>
      <c r="F292" s="50"/>
      <c r="G292" s="50"/>
      <c r="H292" s="2">
        <v>18.315999999999999</v>
      </c>
      <c r="I292" s="176">
        <f t="shared" si="16"/>
        <v>0</v>
      </c>
      <c r="J292" s="172">
        <f t="shared" si="17"/>
        <v>0</v>
      </c>
      <c r="K292" s="172">
        <f t="shared" si="18"/>
        <v>18.315999999999999</v>
      </c>
      <c r="L292" s="172">
        <f t="shared" si="19"/>
        <v>0</v>
      </c>
      <c r="M292" s="5"/>
      <c r="N292" s="5"/>
      <c r="O292" s="5"/>
    </row>
    <row r="293" spans="1:15" s="141" customFormat="1" ht="21.95" customHeight="1">
      <c r="A293" s="1" t="s">
        <v>15</v>
      </c>
      <c r="B293" s="139"/>
      <c r="C293" s="53" t="s">
        <v>594</v>
      </c>
      <c r="D293" s="53" t="s">
        <v>595</v>
      </c>
      <c r="E293" s="53" t="s">
        <v>29</v>
      </c>
      <c r="F293" s="52"/>
      <c r="G293" s="52"/>
      <c r="H293" s="2">
        <v>18.331</v>
      </c>
      <c r="I293" s="176">
        <f t="shared" si="16"/>
        <v>0</v>
      </c>
      <c r="J293" s="172">
        <f t="shared" si="17"/>
        <v>0</v>
      </c>
      <c r="K293" s="172">
        <f t="shared" si="18"/>
        <v>18.331</v>
      </c>
      <c r="L293" s="172">
        <f t="shared" si="19"/>
        <v>0</v>
      </c>
      <c r="M293" s="5"/>
      <c r="N293" s="5"/>
      <c r="O293" s="5"/>
    </row>
    <row r="294" spans="1:15" s="141" customFormat="1" ht="21.95" customHeight="1">
      <c r="A294" s="1" t="s">
        <v>15</v>
      </c>
      <c r="B294" s="139"/>
      <c r="C294" s="53" t="s">
        <v>532</v>
      </c>
      <c r="D294" s="53" t="s">
        <v>533</v>
      </c>
      <c r="E294" s="53" t="s">
        <v>29</v>
      </c>
      <c r="F294" s="52"/>
      <c r="G294" s="52"/>
      <c r="H294" s="2">
        <v>18.335999999999999</v>
      </c>
      <c r="I294" s="176">
        <f t="shared" si="16"/>
        <v>0</v>
      </c>
      <c r="J294" s="172">
        <f t="shared" si="17"/>
        <v>0</v>
      </c>
      <c r="K294" s="172">
        <f t="shared" si="18"/>
        <v>18.335999999999999</v>
      </c>
      <c r="L294" s="172">
        <f t="shared" si="19"/>
        <v>0</v>
      </c>
      <c r="M294" s="5"/>
      <c r="N294" s="5"/>
      <c r="O294" s="5"/>
    </row>
    <row r="295" spans="1:15" s="141" customFormat="1" ht="21.95" customHeight="1">
      <c r="A295" s="1" t="s">
        <v>15</v>
      </c>
      <c r="B295" s="139"/>
      <c r="C295" s="1" t="s">
        <v>682</v>
      </c>
      <c r="D295" s="50" t="s">
        <v>1120</v>
      </c>
      <c r="E295" s="50" t="s">
        <v>53</v>
      </c>
      <c r="F295" s="37"/>
      <c r="G295" s="37"/>
      <c r="H295" s="165">
        <v>18.335999999999999</v>
      </c>
      <c r="I295" s="176">
        <f t="shared" si="16"/>
        <v>0</v>
      </c>
      <c r="J295" s="172">
        <f t="shared" si="17"/>
        <v>0</v>
      </c>
      <c r="K295" s="172">
        <f t="shared" si="18"/>
        <v>18.335999999999999</v>
      </c>
      <c r="L295" s="172">
        <f t="shared" si="19"/>
        <v>0</v>
      </c>
      <c r="M295" s="5"/>
      <c r="N295" s="5"/>
      <c r="O295" s="5"/>
    </row>
    <row r="296" spans="1:15" s="141" customFormat="1" ht="21.95" customHeight="1">
      <c r="A296" s="1" t="s">
        <v>15</v>
      </c>
      <c r="B296" s="139"/>
      <c r="C296" s="50" t="s">
        <v>912</v>
      </c>
      <c r="D296" s="50" t="s">
        <v>1293</v>
      </c>
      <c r="E296" s="52"/>
      <c r="F296" s="52" t="s">
        <v>53</v>
      </c>
      <c r="G296" s="52"/>
      <c r="H296" s="165">
        <v>18.344999999999999</v>
      </c>
      <c r="I296" s="176">
        <f t="shared" si="16"/>
        <v>0</v>
      </c>
      <c r="J296" s="172">
        <f t="shared" si="17"/>
        <v>0</v>
      </c>
      <c r="K296" s="172">
        <f t="shared" si="18"/>
        <v>18.344999999999999</v>
      </c>
      <c r="L296" s="172">
        <f t="shared" si="19"/>
        <v>0</v>
      </c>
      <c r="M296" s="5"/>
      <c r="N296" s="5"/>
      <c r="O296" s="5"/>
    </row>
    <row r="297" spans="1:15" s="141" customFormat="1" ht="21.95" customHeight="1">
      <c r="A297" s="1" t="s">
        <v>15</v>
      </c>
      <c r="B297" s="144"/>
      <c r="C297" s="53" t="s">
        <v>561</v>
      </c>
      <c r="D297" s="53" t="s">
        <v>562</v>
      </c>
      <c r="E297" s="53" t="s">
        <v>29</v>
      </c>
      <c r="F297" s="52"/>
      <c r="G297" s="52"/>
      <c r="H297" s="2">
        <v>18.350999999999999</v>
      </c>
      <c r="I297" s="176">
        <f t="shared" si="16"/>
        <v>0</v>
      </c>
      <c r="J297" s="172">
        <f t="shared" si="17"/>
        <v>0</v>
      </c>
      <c r="K297" s="172">
        <f t="shared" si="18"/>
        <v>18.350999999999999</v>
      </c>
      <c r="L297" s="172">
        <f t="shared" si="19"/>
        <v>0</v>
      </c>
      <c r="M297" s="5"/>
      <c r="N297" s="5"/>
      <c r="O297" s="5"/>
    </row>
    <row r="298" spans="1:15" s="141" customFormat="1" ht="21.95" customHeight="1">
      <c r="A298" s="1" t="s">
        <v>15</v>
      </c>
      <c r="B298" s="139"/>
      <c r="C298" s="1" t="s">
        <v>792</v>
      </c>
      <c r="D298" s="50" t="s">
        <v>1113</v>
      </c>
      <c r="E298" s="50"/>
      <c r="F298" s="50"/>
      <c r="G298" s="50"/>
      <c r="H298" s="165">
        <v>18.353999999999999</v>
      </c>
      <c r="I298" s="176">
        <f t="shared" si="16"/>
        <v>0</v>
      </c>
      <c r="J298" s="172">
        <f t="shared" si="17"/>
        <v>0</v>
      </c>
      <c r="K298" s="172">
        <f t="shared" si="18"/>
        <v>18.353999999999999</v>
      </c>
      <c r="L298" s="172">
        <f t="shared" si="19"/>
        <v>0</v>
      </c>
      <c r="M298" s="5"/>
      <c r="N298" s="5"/>
      <c r="O298" s="5"/>
    </row>
    <row r="299" spans="1:15" s="141" customFormat="1" ht="21.95" customHeight="1">
      <c r="A299" s="1" t="s">
        <v>15</v>
      </c>
      <c r="B299" s="139"/>
      <c r="C299" s="53" t="s">
        <v>325</v>
      </c>
      <c r="D299" s="53" t="s">
        <v>495</v>
      </c>
      <c r="E299" s="53" t="s">
        <v>29</v>
      </c>
      <c r="F299" s="52"/>
      <c r="G299" s="52"/>
      <c r="H299" s="2">
        <v>18.359000000000002</v>
      </c>
      <c r="I299" s="176">
        <f t="shared" si="16"/>
        <v>0</v>
      </c>
      <c r="J299" s="172">
        <f t="shared" si="17"/>
        <v>0</v>
      </c>
      <c r="K299" s="172">
        <f t="shared" si="18"/>
        <v>18.359000000000002</v>
      </c>
      <c r="L299" s="172">
        <f t="shared" si="19"/>
        <v>0</v>
      </c>
      <c r="M299" s="5"/>
      <c r="N299" s="5"/>
      <c r="O299" s="5"/>
    </row>
    <row r="300" spans="1:15" s="141" customFormat="1" ht="21.95" customHeight="1">
      <c r="A300" s="1" t="s">
        <v>15</v>
      </c>
      <c r="B300" s="139"/>
      <c r="C300" s="1" t="s">
        <v>724</v>
      </c>
      <c r="D300" s="50" t="s">
        <v>1027</v>
      </c>
      <c r="E300" s="52"/>
      <c r="F300" s="52"/>
      <c r="G300" s="52"/>
      <c r="H300" s="166">
        <v>18.36</v>
      </c>
      <c r="I300" s="176">
        <f t="shared" si="16"/>
        <v>0</v>
      </c>
      <c r="J300" s="172">
        <f t="shared" si="17"/>
        <v>0</v>
      </c>
      <c r="K300" s="172">
        <f t="shared" si="18"/>
        <v>18.36</v>
      </c>
      <c r="L300" s="172">
        <f t="shared" si="19"/>
        <v>0</v>
      </c>
      <c r="M300" s="5"/>
      <c r="N300" s="5"/>
      <c r="O300" s="5"/>
    </row>
    <row r="301" spans="1:15" s="141" customFormat="1" ht="21.95" customHeight="1">
      <c r="A301" s="1" t="s">
        <v>15</v>
      </c>
      <c r="B301" s="139"/>
      <c r="C301" s="1" t="s">
        <v>742</v>
      </c>
      <c r="D301" s="50" t="s">
        <v>1147</v>
      </c>
      <c r="E301" s="50"/>
      <c r="F301" s="50"/>
      <c r="G301" s="50"/>
      <c r="H301" s="2">
        <v>18.364000000000001</v>
      </c>
      <c r="I301" s="176">
        <f t="shared" si="16"/>
        <v>0</v>
      </c>
      <c r="J301" s="172">
        <f t="shared" si="17"/>
        <v>0</v>
      </c>
      <c r="K301" s="172">
        <f t="shared" si="18"/>
        <v>18.364000000000001</v>
      </c>
      <c r="L301" s="172">
        <f t="shared" si="19"/>
        <v>0</v>
      </c>
      <c r="M301" s="5"/>
      <c r="N301" s="5"/>
      <c r="O301" s="5"/>
    </row>
    <row r="302" spans="1:15" s="141" customFormat="1" ht="21.95" customHeight="1">
      <c r="A302" s="1" t="s">
        <v>15</v>
      </c>
      <c r="B302" s="139"/>
      <c r="C302" s="53" t="s">
        <v>387</v>
      </c>
      <c r="D302" s="53" t="s">
        <v>388</v>
      </c>
      <c r="E302" s="52" t="s">
        <v>29</v>
      </c>
      <c r="F302" s="1"/>
      <c r="G302" s="1"/>
      <c r="H302" s="165">
        <v>18.367000000000001</v>
      </c>
      <c r="I302" s="176">
        <f t="shared" si="16"/>
        <v>0</v>
      </c>
      <c r="J302" s="172">
        <f t="shared" si="17"/>
        <v>0</v>
      </c>
      <c r="K302" s="172">
        <f t="shared" si="18"/>
        <v>18.367000000000001</v>
      </c>
      <c r="L302" s="172">
        <f t="shared" si="19"/>
        <v>0</v>
      </c>
      <c r="M302" s="5"/>
      <c r="N302" s="5"/>
      <c r="O302" s="5"/>
    </row>
    <row r="303" spans="1:15" s="141" customFormat="1" ht="21.95" customHeight="1">
      <c r="A303" s="1" t="s">
        <v>15</v>
      </c>
      <c r="B303" s="139"/>
      <c r="C303" s="1" t="s">
        <v>321</v>
      </c>
      <c r="D303" s="50" t="s">
        <v>1145</v>
      </c>
      <c r="E303" s="50" t="s">
        <v>24</v>
      </c>
      <c r="F303" s="50"/>
      <c r="G303" s="50"/>
      <c r="H303" s="166">
        <v>18.378</v>
      </c>
      <c r="I303" s="176">
        <f t="shared" si="16"/>
        <v>0</v>
      </c>
      <c r="J303" s="172">
        <f t="shared" si="17"/>
        <v>0</v>
      </c>
      <c r="K303" s="172">
        <f t="shared" si="18"/>
        <v>18.378</v>
      </c>
      <c r="L303" s="172">
        <f t="shared" si="19"/>
        <v>0</v>
      </c>
      <c r="M303" s="5"/>
      <c r="N303" s="5"/>
      <c r="O303" s="5"/>
    </row>
    <row r="304" spans="1:15" s="141" customFormat="1" ht="21.95" customHeight="1">
      <c r="A304" s="1" t="s">
        <v>15</v>
      </c>
      <c r="B304" s="139"/>
      <c r="C304" s="53" t="s">
        <v>436</v>
      </c>
      <c r="D304" s="53" t="s">
        <v>437</v>
      </c>
      <c r="E304" s="52" t="s">
        <v>29</v>
      </c>
      <c r="F304" s="1"/>
      <c r="G304" s="1"/>
      <c r="H304" s="165">
        <v>18.381</v>
      </c>
      <c r="I304" s="176">
        <f t="shared" si="16"/>
        <v>0</v>
      </c>
      <c r="J304" s="172">
        <f t="shared" si="17"/>
        <v>0</v>
      </c>
      <c r="K304" s="172">
        <f t="shared" si="18"/>
        <v>18.381</v>
      </c>
      <c r="L304" s="172">
        <f t="shared" si="19"/>
        <v>0</v>
      </c>
      <c r="M304" s="5"/>
      <c r="N304" s="5"/>
      <c r="O304" s="5"/>
    </row>
    <row r="305" spans="1:15" s="141" customFormat="1" ht="21.95" customHeight="1">
      <c r="A305" s="1" t="s">
        <v>15</v>
      </c>
      <c r="B305" s="139"/>
      <c r="C305" s="1" t="s">
        <v>801</v>
      </c>
      <c r="D305" s="50" t="s">
        <v>1129</v>
      </c>
      <c r="E305" s="50" t="s">
        <v>53</v>
      </c>
      <c r="F305" s="50"/>
      <c r="G305" s="50"/>
      <c r="H305" s="165">
        <v>18.385999999999999</v>
      </c>
      <c r="I305" s="176">
        <f t="shared" si="16"/>
        <v>0</v>
      </c>
      <c r="J305" s="172">
        <f t="shared" si="17"/>
        <v>0</v>
      </c>
      <c r="K305" s="172">
        <f t="shared" si="18"/>
        <v>18.385999999999999</v>
      </c>
      <c r="L305" s="172">
        <f t="shared" si="19"/>
        <v>0</v>
      </c>
      <c r="M305" s="5"/>
      <c r="N305" s="5"/>
      <c r="O305" s="5"/>
    </row>
    <row r="306" spans="1:15" s="141" customFormat="1" ht="21.95" customHeight="1">
      <c r="A306" s="1" t="s">
        <v>15</v>
      </c>
      <c r="B306" s="139"/>
      <c r="C306" s="148" t="s">
        <v>1475</v>
      </c>
      <c r="D306" s="148" t="s">
        <v>1326</v>
      </c>
      <c r="E306" s="52"/>
      <c r="F306" s="52"/>
      <c r="G306" s="52"/>
      <c r="H306" s="2">
        <v>18.390999999999998</v>
      </c>
      <c r="I306" s="176">
        <f t="shared" si="16"/>
        <v>0</v>
      </c>
      <c r="J306" s="172">
        <f t="shared" si="17"/>
        <v>0</v>
      </c>
      <c r="K306" s="172">
        <f t="shared" si="18"/>
        <v>18.390999999999998</v>
      </c>
      <c r="L306" s="172">
        <f t="shared" si="19"/>
        <v>0</v>
      </c>
      <c r="M306" s="5"/>
      <c r="N306" s="5"/>
      <c r="O306" s="5"/>
    </row>
    <row r="307" spans="1:15" s="141" customFormat="1" ht="21.95" customHeight="1">
      <c r="A307" s="1" t="s">
        <v>15</v>
      </c>
      <c r="B307" s="139"/>
      <c r="C307" s="1" t="s">
        <v>760</v>
      </c>
      <c r="D307" s="50" t="s">
        <v>1069</v>
      </c>
      <c r="E307" s="50" t="s">
        <v>53</v>
      </c>
      <c r="F307" s="37"/>
      <c r="G307" s="37" t="s">
        <v>53</v>
      </c>
      <c r="H307" s="2">
        <v>18.390999999999998</v>
      </c>
      <c r="I307" s="176">
        <f t="shared" si="16"/>
        <v>0</v>
      </c>
      <c r="J307" s="172">
        <f t="shared" si="17"/>
        <v>0</v>
      </c>
      <c r="K307" s="172">
        <f t="shared" si="18"/>
        <v>18.390999999999998</v>
      </c>
      <c r="L307" s="172">
        <f t="shared" si="19"/>
        <v>0</v>
      </c>
      <c r="M307" s="5"/>
      <c r="N307" s="5"/>
      <c r="O307" s="5"/>
    </row>
    <row r="308" spans="1:15" s="141" customFormat="1" ht="21.95" customHeight="1">
      <c r="A308" s="1" t="s">
        <v>15</v>
      </c>
      <c r="B308" s="139"/>
      <c r="C308" s="53" t="s">
        <v>633</v>
      </c>
      <c r="D308" s="53" t="s">
        <v>636</v>
      </c>
      <c r="E308" s="53" t="s">
        <v>29</v>
      </c>
      <c r="F308" s="52"/>
      <c r="G308" s="52"/>
      <c r="H308" s="2">
        <v>18.396000000000001</v>
      </c>
      <c r="I308" s="176">
        <f t="shared" si="16"/>
        <v>0</v>
      </c>
      <c r="J308" s="172">
        <f t="shared" si="17"/>
        <v>0</v>
      </c>
      <c r="K308" s="172">
        <f t="shared" si="18"/>
        <v>18.396000000000001</v>
      </c>
      <c r="L308" s="172">
        <f t="shared" si="19"/>
        <v>0</v>
      </c>
      <c r="M308" s="5"/>
      <c r="N308" s="5"/>
      <c r="O308" s="5"/>
    </row>
    <row r="309" spans="1:15" s="141" customFormat="1" ht="21.95" customHeight="1">
      <c r="A309" s="1" t="s">
        <v>15</v>
      </c>
      <c r="B309" s="139"/>
      <c r="C309" s="1" t="s">
        <v>767</v>
      </c>
      <c r="D309" s="50" t="s">
        <v>1078</v>
      </c>
      <c r="E309" s="50" t="s">
        <v>53</v>
      </c>
      <c r="F309" s="50"/>
      <c r="G309" s="50"/>
      <c r="H309" s="165">
        <v>18.404</v>
      </c>
      <c r="I309" s="176">
        <f t="shared" si="16"/>
        <v>0</v>
      </c>
      <c r="J309" s="172">
        <f t="shared" si="17"/>
        <v>0</v>
      </c>
      <c r="K309" s="172">
        <f t="shared" si="18"/>
        <v>18.404</v>
      </c>
      <c r="L309" s="172">
        <f t="shared" si="19"/>
        <v>0</v>
      </c>
      <c r="M309" s="5"/>
      <c r="N309" s="5"/>
      <c r="O309" s="5"/>
    </row>
    <row r="310" spans="1:15" s="141" customFormat="1" ht="21.95" customHeight="1">
      <c r="A310" s="1" t="s">
        <v>15</v>
      </c>
      <c r="B310" s="139"/>
      <c r="C310" s="50" t="s">
        <v>565</v>
      </c>
      <c r="D310" s="50" t="s">
        <v>1320</v>
      </c>
      <c r="E310" s="52"/>
      <c r="F310" s="52"/>
      <c r="G310" s="52"/>
      <c r="H310" s="166">
        <v>18.405999999999999</v>
      </c>
      <c r="I310" s="176">
        <f t="shared" si="16"/>
        <v>0</v>
      </c>
      <c r="J310" s="172">
        <f t="shared" si="17"/>
        <v>0</v>
      </c>
      <c r="K310" s="172">
        <f t="shared" si="18"/>
        <v>18.405999999999999</v>
      </c>
      <c r="L310" s="172">
        <f t="shared" si="19"/>
        <v>0</v>
      </c>
      <c r="M310" s="5"/>
      <c r="N310" s="5"/>
      <c r="O310" s="5"/>
    </row>
    <row r="311" spans="1:15" s="141" customFormat="1" ht="21.95" customHeight="1">
      <c r="A311" s="1" t="s">
        <v>15</v>
      </c>
      <c r="B311" s="139"/>
      <c r="C311" s="1" t="s">
        <v>1483</v>
      </c>
      <c r="D311" s="50" t="s">
        <v>991</v>
      </c>
      <c r="E311" s="50" t="s">
        <v>53</v>
      </c>
      <c r="F311" s="50"/>
      <c r="G311" s="50"/>
      <c r="H311" s="165">
        <v>18.417000000000002</v>
      </c>
      <c r="I311" s="176">
        <f t="shared" si="16"/>
        <v>0</v>
      </c>
      <c r="J311" s="172">
        <f t="shared" si="17"/>
        <v>0</v>
      </c>
      <c r="K311" s="172">
        <f t="shared" si="18"/>
        <v>18.417000000000002</v>
      </c>
      <c r="L311" s="172">
        <f t="shared" si="19"/>
        <v>0</v>
      </c>
      <c r="M311" s="5"/>
      <c r="N311" s="5"/>
      <c r="O311" s="5"/>
    </row>
    <row r="312" spans="1:15" s="141" customFormat="1" ht="21.95" customHeight="1">
      <c r="A312" s="1" t="s">
        <v>15</v>
      </c>
      <c r="B312" s="139"/>
      <c r="C312" s="53" t="s">
        <v>406</v>
      </c>
      <c r="D312" s="53" t="s">
        <v>608</v>
      </c>
      <c r="E312" s="53" t="s">
        <v>29</v>
      </c>
      <c r="F312" s="52"/>
      <c r="G312" s="52"/>
      <c r="H312" s="2">
        <v>18.425000000000001</v>
      </c>
      <c r="I312" s="176">
        <f t="shared" si="16"/>
        <v>0</v>
      </c>
      <c r="J312" s="172">
        <f t="shared" si="17"/>
        <v>0</v>
      </c>
      <c r="K312" s="172">
        <f t="shared" si="18"/>
        <v>18.425000000000001</v>
      </c>
      <c r="L312" s="172">
        <f t="shared" si="19"/>
        <v>0</v>
      </c>
      <c r="M312" s="5"/>
      <c r="N312" s="5"/>
      <c r="O312" s="5"/>
    </row>
    <row r="313" spans="1:15" s="141" customFormat="1" ht="21.95" customHeight="1">
      <c r="A313" s="1" t="s">
        <v>15</v>
      </c>
      <c r="B313" s="139"/>
      <c r="C313" s="1" t="s">
        <v>791</v>
      </c>
      <c r="D313" s="50" t="s">
        <v>1112</v>
      </c>
      <c r="E313" s="50" t="s">
        <v>53</v>
      </c>
      <c r="F313" s="50"/>
      <c r="G313" s="50"/>
      <c r="H313" s="166">
        <v>18.425999999999998</v>
      </c>
      <c r="I313" s="176">
        <f t="shared" si="16"/>
        <v>0</v>
      </c>
      <c r="J313" s="172">
        <f t="shared" si="17"/>
        <v>0</v>
      </c>
      <c r="K313" s="172">
        <f t="shared" si="18"/>
        <v>18.425999999999998</v>
      </c>
      <c r="L313" s="172">
        <f t="shared" si="19"/>
        <v>0</v>
      </c>
      <c r="M313" s="5"/>
      <c r="N313" s="5"/>
      <c r="O313" s="5"/>
    </row>
    <row r="314" spans="1:15" s="141" customFormat="1" ht="21.95" customHeight="1">
      <c r="A314" s="1" t="s">
        <v>15</v>
      </c>
      <c r="B314" s="139"/>
      <c r="C314" s="53" t="s">
        <v>310</v>
      </c>
      <c r="D314" s="53" t="s">
        <v>311</v>
      </c>
      <c r="E314" s="52"/>
      <c r="F314" s="50"/>
      <c r="G314" s="50"/>
      <c r="H314" s="165">
        <v>18.442</v>
      </c>
      <c r="I314" s="176">
        <f t="shared" si="16"/>
        <v>0</v>
      </c>
      <c r="J314" s="172">
        <f t="shared" si="17"/>
        <v>0</v>
      </c>
      <c r="K314" s="172">
        <f t="shared" si="18"/>
        <v>18.442</v>
      </c>
      <c r="L314" s="172">
        <f t="shared" si="19"/>
        <v>0</v>
      </c>
      <c r="M314" s="5"/>
      <c r="N314" s="5"/>
      <c r="O314" s="5"/>
    </row>
    <row r="315" spans="1:15" s="141" customFormat="1" ht="21.95" customHeight="1">
      <c r="A315" s="1" t="s">
        <v>15</v>
      </c>
      <c r="B315" s="139"/>
      <c r="C315" s="1" t="s">
        <v>830</v>
      </c>
      <c r="D315" s="50" t="s">
        <v>1171</v>
      </c>
      <c r="E315" s="50" t="s">
        <v>53</v>
      </c>
      <c r="F315" s="50"/>
      <c r="G315" s="50"/>
      <c r="H315" s="165">
        <v>18.460999999999999</v>
      </c>
      <c r="I315" s="176">
        <f t="shared" si="16"/>
        <v>0</v>
      </c>
      <c r="J315" s="172">
        <f t="shared" si="17"/>
        <v>0</v>
      </c>
      <c r="K315" s="172">
        <f t="shared" si="18"/>
        <v>18.460999999999999</v>
      </c>
      <c r="L315" s="172">
        <f t="shared" si="19"/>
        <v>0</v>
      </c>
      <c r="M315" s="5"/>
      <c r="N315" s="5"/>
      <c r="O315" s="5"/>
    </row>
    <row r="316" spans="1:15" s="141" customFormat="1" ht="21.95" customHeight="1">
      <c r="A316" s="1" t="s">
        <v>15</v>
      </c>
      <c r="B316" s="139"/>
      <c r="C316" s="1" t="s">
        <v>790</v>
      </c>
      <c r="D316" s="50" t="s">
        <v>1111</v>
      </c>
      <c r="E316" s="50" t="s">
        <v>53</v>
      </c>
      <c r="F316" s="50"/>
      <c r="G316" s="50"/>
      <c r="H316" s="165">
        <v>18.466000000000001</v>
      </c>
      <c r="I316" s="176">
        <f t="shared" si="16"/>
        <v>0</v>
      </c>
      <c r="J316" s="172">
        <f t="shared" si="17"/>
        <v>0</v>
      </c>
      <c r="K316" s="172">
        <f t="shared" si="18"/>
        <v>18.466000000000001</v>
      </c>
      <c r="L316" s="172">
        <f t="shared" si="19"/>
        <v>0</v>
      </c>
      <c r="M316" s="5"/>
      <c r="N316" s="5"/>
      <c r="O316" s="5"/>
    </row>
    <row r="317" spans="1:15" s="141" customFormat="1" ht="21.95" customHeight="1">
      <c r="A317" s="1" t="s">
        <v>15</v>
      </c>
      <c r="B317" s="139"/>
      <c r="C317" s="53" t="s">
        <v>474</v>
      </c>
      <c r="D317" s="53" t="s">
        <v>619</v>
      </c>
      <c r="E317" s="53" t="s">
        <v>29</v>
      </c>
      <c r="F317" s="52"/>
      <c r="G317" s="52"/>
      <c r="H317" s="2">
        <v>18.47</v>
      </c>
      <c r="I317" s="176">
        <f t="shared" si="16"/>
        <v>0</v>
      </c>
      <c r="J317" s="172">
        <f t="shared" si="17"/>
        <v>0</v>
      </c>
      <c r="K317" s="172">
        <f t="shared" si="18"/>
        <v>18.47</v>
      </c>
      <c r="L317" s="172">
        <f t="shared" si="19"/>
        <v>0</v>
      </c>
      <c r="M317" s="5"/>
      <c r="N317" s="5"/>
      <c r="O317" s="5"/>
    </row>
    <row r="318" spans="1:15" s="141" customFormat="1" ht="21.95" customHeight="1">
      <c r="A318" s="1" t="s">
        <v>15</v>
      </c>
      <c r="B318" s="139"/>
      <c r="C318" s="1" t="s">
        <v>396</v>
      </c>
      <c r="D318" s="50" t="s">
        <v>1258</v>
      </c>
      <c r="E318" s="50" t="s">
        <v>53</v>
      </c>
      <c r="F318" s="50"/>
      <c r="G318" s="50"/>
      <c r="H318" s="2">
        <v>18.48</v>
      </c>
      <c r="I318" s="176">
        <f t="shared" si="16"/>
        <v>0</v>
      </c>
      <c r="J318" s="172">
        <f t="shared" si="17"/>
        <v>0</v>
      </c>
      <c r="K318" s="172">
        <f t="shared" si="18"/>
        <v>18.48</v>
      </c>
      <c r="L318" s="172">
        <f t="shared" si="19"/>
        <v>0</v>
      </c>
      <c r="M318" s="5"/>
      <c r="N318" s="5"/>
      <c r="O318" s="5"/>
    </row>
    <row r="319" spans="1:15" s="141" customFormat="1" ht="21.95" customHeight="1">
      <c r="A319" s="1" t="s">
        <v>15</v>
      </c>
      <c r="B319" s="139"/>
      <c r="C319" s="1" t="s">
        <v>680</v>
      </c>
      <c r="D319" s="50" t="s">
        <v>980</v>
      </c>
      <c r="E319" s="50" t="s">
        <v>53</v>
      </c>
      <c r="F319" s="37"/>
      <c r="G319" s="37"/>
      <c r="H319" s="2">
        <v>18.481999999999999</v>
      </c>
      <c r="I319" s="176">
        <f t="shared" si="16"/>
        <v>0</v>
      </c>
      <c r="J319" s="172">
        <f t="shared" si="17"/>
        <v>0</v>
      </c>
      <c r="K319" s="172">
        <f t="shared" si="18"/>
        <v>18.481999999999999</v>
      </c>
      <c r="L319" s="172">
        <f t="shared" si="19"/>
        <v>0</v>
      </c>
      <c r="M319" s="5"/>
      <c r="N319" s="5"/>
      <c r="O319" s="5"/>
    </row>
    <row r="320" spans="1:15" s="141" customFormat="1" ht="21.95" customHeight="1">
      <c r="A320" s="1" t="s">
        <v>15</v>
      </c>
      <c r="B320" s="144"/>
      <c r="C320" s="53" t="s">
        <v>649</v>
      </c>
      <c r="D320" s="53" t="s">
        <v>650</v>
      </c>
      <c r="E320" s="53"/>
      <c r="F320" s="52"/>
      <c r="G320" s="52"/>
      <c r="H320" s="2">
        <v>18.483000000000001</v>
      </c>
      <c r="I320" s="176">
        <f t="shared" si="16"/>
        <v>0</v>
      </c>
      <c r="J320" s="172">
        <f t="shared" si="17"/>
        <v>0</v>
      </c>
      <c r="K320" s="172">
        <f t="shared" si="18"/>
        <v>18.483000000000001</v>
      </c>
      <c r="L320" s="172">
        <f t="shared" si="19"/>
        <v>0</v>
      </c>
      <c r="M320" s="5"/>
      <c r="N320" s="5"/>
      <c r="O320" s="5"/>
    </row>
    <row r="321" spans="1:12" ht="21.95" customHeight="1">
      <c r="A321" s="1" t="s">
        <v>15</v>
      </c>
      <c r="B321" s="139"/>
      <c r="C321" s="53" t="s">
        <v>373</v>
      </c>
      <c r="D321" s="53" t="s">
        <v>604</v>
      </c>
      <c r="E321" s="53" t="s">
        <v>29</v>
      </c>
      <c r="F321" s="52"/>
      <c r="G321" s="52"/>
      <c r="H321" s="2">
        <v>18.484999999999999</v>
      </c>
      <c r="I321" s="176">
        <f t="shared" si="16"/>
        <v>0</v>
      </c>
      <c r="J321" s="172">
        <f t="shared" si="17"/>
        <v>0</v>
      </c>
      <c r="K321" s="172">
        <f t="shared" si="18"/>
        <v>18.484999999999999</v>
      </c>
      <c r="L321" s="172">
        <f t="shared" si="19"/>
        <v>0</v>
      </c>
    </row>
    <row r="322" spans="1:12" ht="21.95" customHeight="1">
      <c r="A322" s="1" t="s">
        <v>15</v>
      </c>
      <c r="B322" s="139"/>
      <c r="C322" s="50" t="s">
        <v>798</v>
      </c>
      <c r="D322" s="50" t="s">
        <v>1273</v>
      </c>
      <c r="E322" s="50" t="s">
        <v>53</v>
      </c>
      <c r="F322" s="52"/>
      <c r="G322" s="52"/>
      <c r="H322" s="2">
        <v>18.486999999999998</v>
      </c>
      <c r="I322" s="176">
        <f t="shared" si="16"/>
        <v>0</v>
      </c>
      <c r="J322" s="172">
        <f t="shared" si="17"/>
        <v>0</v>
      </c>
      <c r="K322" s="172">
        <f t="shared" si="18"/>
        <v>18.486999999999998</v>
      </c>
      <c r="L322" s="172">
        <f t="shared" si="19"/>
        <v>0</v>
      </c>
    </row>
    <row r="323" spans="1:12" ht="21.95" customHeight="1">
      <c r="A323" s="1" t="s">
        <v>15</v>
      </c>
      <c r="B323" s="139"/>
      <c r="C323" s="1" t="s">
        <v>484</v>
      </c>
      <c r="D323" s="50" t="s">
        <v>664</v>
      </c>
      <c r="E323" s="50" t="s">
        <v>53</v>
      </c>
      <c r="F323" s="50"/>
      <c r="G323" s="50"/>
      <c r="H323" s="2">
        <v>18.495999999999999</v>
      </c>
      <c r="I323" s="176">
        <f t="shared" ref="I323:I386" si="20">IF($H323&lt;J$1,$H323,0)</f>
        <v>0</v>
      </c>
      <c r="J323" s="172">
        <f t="shared" ref="J323:J386" si="21">IF(I323=0,IF($H323&lt;K$1,$H323,0),0)</f>
        <v>0</v>
      </c>
      <c r="K323" s="172">
        <f t="shared" ref="K323:K386" si="22">IF(I323=0,IF(J323=0,IF($H323&lt;L$1,$H323,0),0),0)</f>
        <v>18.495999999999999</v>
      </c>
      <c r="L323" s="172">
        <f t="shared" ref="L323:L386" si="23">IF(H323&gt;L$1,H323,0)</f>
        <v>0</v>
      </c>
    </row>
    <row r="324" spans="1:12" ht="21.95" customHeight="1">
      <c r="A324" s="1" t="s">
        <v>15</v>
      </c>
      <c r="B324" s="144"/>
      <c r="C324" s="1" t="s">
        <v>836</v>
      </c>
      <c r="D324" s="50" t="s">
        <v>1186</v>
      </c>
      <c r="E324" s="50" t="s">
        <v>53</v>
      </c>
      <c r="F324" s="50"/>
      <c r="G324" s="1" t="s">
        <v>53</v>
      </c>
      <c r="H324" s="2">
        <v>18.497</v>
      </c>
      <c r="I324" s="176">
        <f t="shared" si="20"/>
        <v>0</v>
      </c>
      <c r="J324" s="172">
        <f t="shared" si="21"/>
        <v>0</v>
      </c>
      <c r="K324" s="172">
        <f t="shared" si="22"/>
        <v>18.497</v>
      </c>
      <c r="L324" s="172">
        <f t="shared" si="23"/>
        <v>0</v>
      </c>
    </row>
    <row r="325" spans="1:12" ht="21.95" customHeight="1">
      <c r="A325" s="1" t="s">
        <v>15</v>
      </c>
      <c r="B325" s="139"/>
      <c r="C325" s="1" t="s">
        <v>784</v>
      </c>
      <c r="D325" s="50" t="s">
        <v>1100</v>
      </c>
      <c r="E325" s="50" t="s">
        <v>53</v>
      </c>
      <c r="F325" s="1"/>
      <c r="G325" s="1" t="s">
        <v>53</v>
      </c>
      <c r="H325" s="165">
        <v>18.498000000000001</v>
      </c>
      <c r="I325" s="176">
        <f t="shared" si="20"/>
        <v>0</v>
      </c>
      <c r="J325" s="172">
        <f t="shared" si="21"/>
        <v>0</v>
      </c>
      <c r="K325" s="172">
        <f t="shared" si="22"/>
        <v>18.498000000000001</v>
      </c>
      <c r="L325" s="172">
        <f t="shared" si="23"/>
        <v>0</v>
      </c>
    </row>
    <row r="326" spans="1:12" ht="21.95" customHeight="1">
      <c r="A326" s="1" t="s">
        <v>15</v>
      </c>
      <c r="B326" s="139"/>
      <c r="C326" s="1" t="s">
        <v>812</v>
      </c>
      <c r="D326" s="50" t="s">
        <v>1144</v>
      </c>
      <c r="E326" s="50"/>
      <c r="F326" s="50"/>
      <c r="G326" s="50"/>
      <c r="H326" s="166">
        <v>18.498000000000001</v>
      </c>
      <c r="I326" s="176">
        <f t="shared" si="20"/>
        <v>0</v>
      </c>
      <c r="J326" s="172">
        <f t="shared" si="21"/>
        <v>0</v>
      </c>
      <c r="K326" s="172">
        <f t="shared" si="22"/>
        <v>18.498000000000001</v>
      </c>
      <c r="L326" s="172">
        <f t="shared" si="23"/>
        <v>0</v>
      </c>
    </row>
    <row r="327" spans="1:12" ht="21.95" customHeight="1">
      <c r="A327" s="1" t="s">
        <v>15</v>
      </c>
      <c r="B327" s="139"/>
      <c r="C327" s="1" t="s">
        <v>843</v>
      </c>
      <c r="D327" s="50" t="s">
        <v>1196</v>
      </c>
      <c r="E327" s="50"/>
      <c r="F327" s="50"/>
      <c r="G327" s="50"/>
      <c r="H327" s="165">
        <v>18.498999999999999</v>
      </c>
      <c r="I327" s="176">
        <f t="shared" si="20"/>
        <v>0</v>
      </c>
      <c r="J327" s="172">
        <f t="shared" si="21"/>
        <v>0</v>
      </c>
      <c r="K327" s="172">
        <f t="shared" si="22"/>
        <v>18.498999999999999</v>
      </c>
      <c r="L327" s="172">
        <f t="shared" si="23"/>
        <v>0</v>
      </c>
    </row>
    <row r="328" spans="1:12" ht="21.95" customHeight="1">
      <c r="A328" s="1" t="s">
        <v>15</v>
      </c>
      <c r="B328" s="139"/>
      <c r="C328" s="53" t="s">
        <v>464</v>
      </c>
      <c r="D328" s="53" t="s">
        <v>577</v>
      </c>
      <c r="E328" s="53"/>
      <c r="F328" s="52"/>
      <c r="G328" s="52"/>
      <c r="H328" s="2">
        <v>18.504000000000001</v>
      </c>
      <c r="I328" s="176">
        <f t="shared" si="20"/>
        <v>0</v>
      </c>
      <c r="J328" s="172">
        <f t="shared" si="21"/>
        <v>0</v>
      </c>
      <c r="K328" s="172">
        <f t="shared" si="22"/>
        <v>18.504000000000001</v>
      </c>
      <c r="L328" s="172">
        <f t="shared" si="23"/>
        <v>0</v>
      </c>
    </row>
    <row r="329" spans="1:12" ht="21.95" customHeight="1">
      <c r="A329" s="1" t="s">
        <v>15</v>
      </c>
      <c r="B329" s="139"/>
      <c r="C329" s="1" t="s">
        <v>727</v>
      </c>
      <c r="D329" s="50" t="s">
        <v>1030</v>
      </c>
      <c r="E329" s="50"/>
      <c r="F329" s="50"/>
      <c r="G329" s="50"/>
      <c r="H329" s="2">
        <v>18.510000000000002</v>
      </c>
      <c r="I329" s="176">
        <f t="shared" si="20"/>
        <v>0</v>
      </c>
      <c r="J329" s="172">
        <f t="shared" si="21"/>
        <v>0</v>
      </c>
      <c r="K329" s="172">
        <f t="shared" si="22"/>
        <v>18.510000000000002</v>
      </c>
      <c r="L329" s="172">
        <f t="shared" si="23"/>
        <v>0</v>
      </c>
    </row>
    <row r="330" spans="1:12" ht="21.95" customHeight="1">
      <c r="A330" s="1" t="s">
        <v>15</v>
      </c>
      <c r="B330" s="139"/>
      <c r="C330" s="1" t="s">
        <v>874</v>
      </c>
      <c r="D330" s="50" t="s">
        <v>1247</v>
      </c>
      <c r="E330" s="50" t="s">
        <v>53</v>
      </c>
      <c r="F330" s="37"/>
      <c r="G330" s="37"/>
      <c r="H330" s="2">
        <v>18.526</v>
      </c>
      <c r="I330" s="176">
        <f t="shared" si="20"/>
        <v>0</v>
      </c>
      <c r="J330" s="172">
        <f t="shared" si="21"/>
        <v>0</v>
      </c>
      <c r="K330" s="172">
        <f t="shared" si="22"/>
        <v>18.526</v>
      </c>
      <c r="L330" s="172">
        <f t="shared" si="23"/>
        <v>0</v>
      </c>
    </row>
    <row r="331" spans="1:12" ht="21.95" customHeight="1">
      <c r="A331" s="1" t="s">
        <v>15</v>
      </c>
      <c r="B331" s="139"/>
      <c r="C331" s="50" t="s">
        <v>790</v>
      </c>
      <c r="D331" s="50" t="s">
        <v>1277</v>
      </c>
      <c r="E331" s="50" t="s">
        <v>53</v>
      </c>
      <c r="F331" s="52"/>
      <c r="G331" s="52"/>
      <c r="H331" s="165">
        <v>18.53</v>
      </c>
      <c r="I331" s="176">
        <f t="shared" si="20"/>
        <v>0</v>
      </c>
      <c r="J331" s="172">
        <f t="shared" si="21"/>
        <v>0</v>
      </c>
      <c r="K331" s="172">
        <f t="shared" si="22"/>
        <v>18.53</v>
      </c>
      <c r="L331" s="172">
        <f t="shared" si="23"/>
        <v>0</v>
      </c>
    </row>
    <row r="332" spans="1:12" ht="21.95" customHeight="1">
      <c r="A332" s="1" t="s">
        <v>15</v>
      </c>
      <c r="B332" s="139"/>
      <c r="C332" s="53" t="s">
        <v>262</v>
      </c>
      <c r="D332" s="53" t="s">
        <v>263</v>
      </c>
      <c r="E332" s="52" t="s">
        <v>29</v>
      </c>
      <c r="F332" s="52"/>
      <c r="G332" s="52"/>
      <c r="H332" s="165">
        <v>18.532</v>
      </c>
      <c r="I332" s="176">
        <f t="shared" si="20"/>
        <v>0</v>
      </c>
      <c r="J332" s="172">
        <f t="shared" si="21"/>
        <v>0</v>
      </c>
      <c r="K332" s="172">
        <f t="shared" si="22"/>
        <v>18.532</v>
      </c>
      <c r="L332" s="172">
        <f t="shared" si="23"/>
        <v>0</v>
      </c>
    </row>
    <row r="333" spans="1:12" ht="21.95" customHeight="1">
      <c r="A333" s="1" t="s">
        <v>15</v>
      </c>
      <c r="B333" s="139"/>
      <c r="C333" s="1" t="s">
        <v>722</v>
      </c>
      <c r="D333" s="50" t="s">
        <v>1122</v>
      </c>
      <c r="E333" s="50" t="s">
        <v>53</v>
      </c>
      <c r="F333" s="37"/>
      <c r="G333" s="37"/>
      <c r="H333" s="165">
        <v>18.561</v>
      </c>
      <c r="I333" s="176">
        <f t="shared" si="20"/>
        <v>0</v>
      </c>
      <c r="J333" s="172">
        <f t="shared" si="21"/>
        <v>0</v>
      </c>
      <c r="K333" s="172">
        <f t="shared" si="22"/>
        <v>18.561</v>
      </c>
      <c r="L333" s="172">
        <f t="shared" si="23"/>
        <v>0</v>
      </c>
    </row>
    <row r="334" spans="1:12" ht="21.95" customHeight="1">
      <c r="A334" s="1" t="s">
        <v>15</v>
      </c>
      <c r="B334" s="139"/>
      <c r="C334" s="1" t="s">
        <v>703</v>
      </c>
      <c r="D334" s="50" t="s">
        <v>1003</v>
      </c>
      <c r="E334" s="50"/>
      <c r="F334" s="50"/>
      <c r="G334" s="50"/>
      <c r="H334" s="2">
        <v>18.565000000000001</v>
      </c>
      <c r="I334" s="176">
        <f t="shared" si="20"/>
        <v>0</v>
      </c>
      <c r="J334" s="172">
        <f t="shared" si="21"/>
        <v>0</v>
      </c>
      <c r="K334" s="172">
        <f t="shared" si="22"/>
        <v>18.565000000000001</v>
      </c>
      <c r="L334" s="172">
        <f t="shared" si="23"/>
        <v>0</v>
      </c>
    </row>
    <row r="335" spans="1:12" ht="21.95" customHeight="1">
      <c r="A335" s="1" t="s">
        <v>15</v>
      </c>
      <c r="B335" s="139"/>
      <c r="C335" s="53" t="s">
        <v>297</v>
      </c>
      <c r="D335" s="53" t="s">
        <v>298</v>
      </c>
      <c r="E335" s="52" t="s">
        <v>29</v>
      </c>
      <c r="F335" s="52"/>
      <c r="G335" s="52"/>
      <c r="H335" s="165">
        <v>18.585000000000001</v>
      </c>
      <c r="I335" s="176">
        <f t="shared" si="20"/>
        <v>0</v>
      </c>
      <c r="J335" s="172">
        <f t="shared" si="21"/>
        <v>0</v>
      </c>
      <c r="K335" s="172">
        <f t="shared" si="22"/>
        <v>18.585000000000001</v>
      </c>
      <c r="L335" s="172">
        <f t="shared" si="23"/>
        <v>0</v>
      </c>
    </row>
    <row r="336" spans="1:12" ht="21.95" customHeight="1">
      <c r="A336" s="1" t="s">
        <v>15</v>
      </c>
      <c r="B336" s="139"/>
      <c r="C336" s="1" t="s">
        <v>266</v>
      </c>
      <c r="D336" s="50" t="s">
        <v>267</v>
      </c>
      <c r="E336" s="50" t="s">
        <v>53</v>
      </c>
      <c r="F336" s="50"/>
      <c r="G336" s="50"/>
      <c r="H336" s="2">
        <v>18.585000000000001</v>
      </c>
      <c r="I336" s="176">
        <f t="shared" si="20"/>
        <v>0</v>
      </c>
      <c r="J336" s="172">
        <f t="shared" si="21"/>
        <v>0</v>
      </c>
      <c r="K336" s="172">
        <f t="shared" si="22"/>
        <v>18.585000000000001</v>
      </c>
      <c r="L336" s="172">
        <f t="shared" si="23"/>
        <v>0</v>
      </c>
    </row>
    <row r="337" spans="1:15" s="141" customFormat="1" ht="21.95" customHeight="1">
      <c r="A337" s="1" t="s">
        <v>15</v>
      </c>
      <c r="B337" s="139"/>
      <c r="C337" s="1" t="s">
        <v>685</v>
      </c>
      <c r="D337" s="50" t="s">
        <v>217</v>
      </c>
      <c r="E337" s="50" t="s">
        <v>53</v>
      </c>
      <c r="F337" s="50"/>
      <c r="G337" s="50"/>
      <c r="H337" s="165">
        <v>18.585999999999999</v>
      </c>
      <c r="I337" s="176">
        <f t="shared" si="20"/>
        <v>0</v>
      </c>
      <c r="J337" s="172">
        <f t="shared" si="21"/>
        <v>0</v>
      </c>
      <c r="K337" s="172">
        <f t="shared" si="22"/>
        <v>18.585999999999999</v>
      </c>
      <c r="L337" s="172">
        <f t="shared" si="23"/>
        <v>0</v>
      </c>
      <c r="M337" s="5"/>
      <c r="N337" s="5"/>
      <c r="O337" s="5"/>
    </row>
    <row r="338" spans="1:15" s="141" customFormat="1" ht="21.95" customHeight="1">
      <c r="A338" s="1" t="s">
        <v>15</v>
      </c>
      <c r="B338" s="139"/>
      <c r="C338" s="53" t="s">
        <v>285</v>
      </c>
      <c r="D338" s="53" t="s">
        <v>286</v>
      </c>
      <c r="E338" s="52"/>
      <c r="F338" s="52"/>
      <c r="G338" s="52"/>
      <c r="H338" s="165">
        <v>18.588000000000001</v>
      </c>
      <c r="I338" s="176">
        <f t="shared" si="20"/>
        <v>0</v>
      </c>
      <c r="J338" s="172">
        <f t="shared" si="21"/>
        <v>0</v>
      </c>
      <c r="K338" s="172">
        <f t="shared" si="22"/>
        <v>18.588000000000001</v>
      </c>
      <c r="L338" s="172">
        <f t="shared" si="23"/>
        <v>0</v>
      </c>
      <c r="M338" s="5"/>
      <c r="N338" s="5"/>
      <c r="O338" s="5"/>
    </row>
    <row r="339" spans="1:15" s="141" customFormat="1" ht="21.95" customHeight="1">
      <c r="A339" s="1" t="s">
        <v>15</v>
      </c>
      <c r="B339" s="139"/>
      <c r="C339" s="53" t="s">
        <v>264</v>
      </c>
      <c r="D339" s="53" t="s">
        <v>265</v>
      </c>
      <c r="E339" s="52"/>
      <c r="F339" s="52"/>
      <c r="G339" s="52"/>
      <c r="H339" s="165">
        <v>18.606000000000002</v>
      </c>
      <c r="I339" s="176">
        <f t="shared" si="20"/>
        <v>0</v>
      </c>
      <c r="J339" s="172">
        <f t="shared" si="21"/>
        <v>0</v>
      </c>
      <c r="K339" s="172">
        <f t="shared" si="22"/>
        <v>18.606000000000002</v>
      </c>
      <c r="L339" s="172">
        <f t="shared" si="23"/>
        <v>0</v>
      </c>
      <c r="M339" s="5"/>
      <c r="N339" s="5"/>
      <c r="O339" s="5"/>
    </row>
    <row r="340" spans="1:15" s="141" customFormat="1" ht="21.95" customHeight="1">
      <c r="A340" s="1" t="s">
        <v>15</v>
      </c>
      <c r="B340" s="139"/>
      <c r="C340" s="1" t="s">
        <v>743</v>
      </c>
      <c r="D340" s="50" t="s">
        <v>1047</v>
      </c>
      <c r="E340" s="50" t="s">
        <v>53</v>
      </c>
      <c r="F340" s="50"/>
      <c r="G340" s="1" t="s">
        <v>53</v>
      </c>
      <c r="H340" s="165">
        <v>18.606000000000002</v>
      </c>
      <c r="I340" s="176">
        <f t="shared" si="20"/>
        <v>0</v>
      </c>
      <c r="J340" s="172">
        <f t="shared" si="21"/>
        <v>0</v>
      </c>
      <c r="K340" s="172">
        <f t="shared" si="22"/>
        <v>18.606000000000002</v>
      </c>
      <c r="L340" s="172">
        <f t="shared" si="23"/>
        <v>0</v>
      </c>
      <c r="M340" s="5"/>
      <c r="N340" s="5"/>
      <c r="O340" s="5"/>
    </row>
    <row r="341" spans="1:15" s="141" customFormat="1" ht="21.95" customHeight="1">
      <c r="A341" s="1" t="s">
        <v>15</v>
      </c>
      <c r="B341" s="139"/>
      <c r="C341" s="1" t="s">
        <v>754</v>
      </c>
      <c r="D341" s="50" t="s">
        <v>1058</v>
      </c>
      <c r="E341" s="50"/>
      <c r="F341" s="50"/>
      <c r="G341" s="1" t="s">
        <v>53</v>
      </c>
      <c r="H341" s="2">
        <v>18.606999999999999</v>
      </c>
      <c r="I341" s="176">
        <f t="shared" si="20"/>
        <v>0</v>
      </c>
      <c r="J341" s="172">
        <f t="shared" si="21"/>
        <v>0</v>
      </c>
      <c r="K341" s="172">
        <f t="shared" si="22"/>
        <v>18.606999999999999</v>
      </c>
      <c r="L341" s="172">
        <f t="shared" si="23"/>
        <v>0</v>
      </c>
      <c r="M341" s="5"/>
      <c r="N341" s="5"/>
      <c r="O341" s="5"/>
    </row>
    <row r="342" spans="1:15" s="141" customFormat="1" ht="21.95" customHeight="1">
      <c r="A342" s="1" t="s">
        <v>15</v>
      </c>
      <c r="B342" s="139"/>
      <c r="C342" s="1" t="s">
        <v>877</v>
      </c>
      <c r="D342" s="50" t="s">
        <v>1250</v>
      </c>
      <c r="E342" s="147"/>
      <c r="F342" s="147"/>
      <c r="G342" s="147"/>
      <c r="H342" s="166">
        <v>18.606999999999999</v>
      </c>
      <c r="I342" s="176">
        <f t="shared" si="20"/>
        <v>0</v>
      </c>
      <c r="J342" s="172">
        <f t="shared" si="21"/>
        <v>0</v>
      </c>
      <c r="K342" s="172">
        <f t="shared" si="22"/>
        <v>18.606999999999999</v>
      </c>
      <c r="L342" s="172">
        <f t="shared" si="23"/>
        <v>0</v>
      </c>
      <c r="M342" s="5"/>
      <c r="N342" s="5"/>
      <c r="O342" s="5"/>
    </row>
    <row r="343" spans="1:15" s="141" customFormat="1" ht="21.95" customHeight="1">
      <c r="A343" s="1" t="s">
        <v>15</v>
      </c>
      <c r="B343" s="139"/>
      <c r="C343" s="53" t="s">
        <v>325</v>
      </c>
      <c r="D343" s="53" t="s">
        <v>587</v>
      </c>
      <c r="E343" s="53" t="s">
        <v>29</v>
      </c>
      <c r="F343" s="52"/>
      <c r="G343" s="52"/>
      <c r="H343" s="2">
        <v>18.608000000000001</v>
      </c>
      <c r="I343" s="176">
        <f t="shared" si="20"/>
        <v>0</v>
      </c>
      <c r="J343" s="172">
        <f t="shared" si="21"/>
        <v>0</v>
      </c>
      <c r="K343" s="172">
        <f t="shared" si="22"/>
        <v>18.608000000000001</v>
      </c>
      <c r="L343" s="172">
        <f t="shared" si="23"/>
        <v>0</v>
      </c>
      <c r="M343" s="5"/>
      <c r="N343" s="5"/>
      <c r="O343" s="5"/>
    </row>
    <row r="344" spans="1:15" s="141" customFormat="1" ht="21.95" customHeight="1">
      <c r="A344" s="1" t="s">
        <v>15</v>
      </c>
      <c r="B344" s="139"/>
      <c r="C344" s="1" t="s">
        <v>785</v>
      </c>
      <c r="D344" s="50" t="s">
        <v>1101</v>
      </c>
      <c r="E344" s="50" t="s">
        <v>53</v>
      </c>
      <c r="F344" s="50"/>
      <c r="G344" s="50" t="s">
        <v>53</v>
      </c>
      <c r="H344" s="166">
        <v>18.616</v>
      </c>
      <c r="I344" s="176">
        <f t="shared" si="20"/>
        <v>0</v>
      </c>
      <c r="J344" s="172">
        <f t="shared" si="21"/>
        <v>0</v>
      </c>
      <c r="K344" s="172">
        <f t="shared" si="22"/>
        <v>18.616</v>
      </c>
      <c r="L344" s="172">
        <f t="shared" si="23"/>
        <v>0</v>
      </c>
      <c r="M344" s="5"/>
      <c r="N344" s="5"/>
      <c r="O344" s="5"/>
    </row>
    <row r="345" spans="1:15" s="141" customFormat="1" ht="21.95" customHeight="1">
      <c r="A345" s="1" t="s">
        <v>15</v>
      </c>
      <c r="B345" s="139"/>
      <c r="C345" s="53" t="s">
        <v>659</v>
      </c>
      <c r="D345" s="53" t="s">
        <v>660</v>
      </c>
      <c r="E345" s="53" t="s">
        <v>29</v>
      </c>
      <c r="F345" s="52"/>
      <c r="G345" s="52"/>
      <c r="H345" s="2">
        <v>18.626000000000001</v>
      </c>
      <c r="I345" s="176">
        <f t="shared" si="20"/>
        <v>0</v>
      </c>
      <c r="J345" s="172">
        <f t="shared" si="21"/>
        <v>0</v>
      </c>
      <c r="K345" s="172">
        <f t="shared" si="22"/>
        <v>18.626000000000001</v>
      </c>
      <c r="L345" s="172">
        <f t="shared" si="23"/>
        <v>0</v>
      </c>
      <c r="M345" s="5"/>
      <c r="N345" s="5"/>
      <c r="O345" s="5"/>
    </row>
    <row r="346" spans="1:15" s="141" customFormat="1" ht="21.95" customHeight="1">
      <c r="A346" s="1" t="s">
        <v>15</v>
      </c>
      <c r="B346" s="139"/>
      <c r="C346" s="1" t="s">
        <v>679</v>
      </c>
      <c r="D346" s="50" t="s">
        <v>1103</v>
      </c>
      <c r="E346" s="50" t="s">
        <v>53</v>
      </c>
      <c r="F346" s="50"/>
      <c r="G346" s="50"/>
      <c r="H346" s="165">
        <v>18.628</v>
      </c>
      <c r="I346" s="176">
        <f t="shared" si="20"/>
        <v>0</v>
      </c>
      <c r="J346" s="172">
        <f t="shared" si="21"/>
        <v>0</v>
      </c>
      <c r="K346" s="172">
        <f t="shared" si="22"/>
        <v>18.628</v>
      </c>
      <c r="L346" s="172">
        <f t="shared" si="23"/>
        <v>0</v>
      </c>
      <c r="M346" s="5"/>
      <c r="N346" s="5"/>
      <c r="O346" s="5"/>
    </row>
    <row r="347" spans="1:15" s="141" customFormat="1" ht="21.95" customHeight="1">
      <c r="A347" s="1" t="s">
        <v>15</v>
      </c>
      <c r="B347" s="139"/>
      <c r="C347" s="50" t="s">
        <v>940</v>
      </c>
      <c r="D347" s="50" t="s">
        <v>1328</v>
      </c>
      <c r="E347" s="52"/>
      <c r="F347" s="52"/>
      <c r="G347" s="52"/>
      <c r="H347" s="166">
        <v>18.632000000000001</v>
      </c>
      <c r="I347" s="176">
        <f t="shared" si="20"/>
        <v>0</v>
      </c>
      <c r="J347" s="172">
        <f t="shared" si="21"/>
        <v>0</v>
      </c>
      <c r="K347" s="172">
        <f t="shared" si="22"/>
        <v>18.632000000000001</v>
      </c>
      <c r="L347" s="172">
        <f t="shared" si="23"/>
        <v>0</v>
      </c>
      <c r="M347" s="5"/>
      <c r="N347" s="5"/>
      <c r="O347" s="5"/>
    </row>
    <row r="348" spans="1:15" s="141" customFormat="1" ht="21.95" customHeight="1">
      <c r="A348" s="1" t="s">
        <v>15</v>
      </c>
      <c r="B348" s="139"/>
      <c r="C348" s="1" t="s">
        <v>817</v>
      </c>
      <c r="D348" s="50" t="s">
        <v>121</v>
      </c>
      <c r="E348" s="50" t="s">
        <v>53</v>
      </c>
      <c r="F348" s="50"/>
      <c r="G348" s="50"/>
      <c r="H348" s="2">
        <v>18.632999999999999</v>
      </c>
      <c r="I348" s="176">
        <f t="shared" si="20"/>
        <v>0</v>
      </c>
      <c r="J348" s="172">
        <f t="shared" si="21"/>
        <v>0</v>
      </c>
      <c r="K348" s="172">
        <f t="shared" si="22"/>
        <v>18.632999999999999</v>
      </c>
      <c r="L348" s="172">
        <f t="shared" si="23"/>
        <v>0</v>
      </c>
      <c r="M348" s="5"/>
      <c r="N348" s="5"/>
      <c r="O348" s="5"/>
    </row>
    <row r="349" spans="1:15" s="141" customFormat="1" ht="21.95" customHeight="1">
      <c r="A349" s="1" t="s">
        <v>15</v>
      </c>
      <c r="B349" s="139"/>
      <c r="C349" s="50" t="s">
        <v>687</v>
      </c>
      <c r="D349" s="50" t="s">
        <v>1281</v>
      </c>
      <c r="E349" s="50" t="s">
        <v>53</v>
      </c>
      <c r="F349" s="52"/>
      <c r="G349" s="52" t="s">
        <v>53</v>
      </c>
      <c r="H349" s="2">
        <v>18.634</v>
      </c>
      <c r="I349" s="176">
        <f t="shared" si="20"/>
        <v>0</v>
      </c>
      <c r="J349" s="172">
        <f t="shared" si="21"/>
        <v>0</v>
      </c>
      <c r="K349" s="172">
        <f t="shared" si="22"/>
        <v>18.634</v>
      </c>
      <c r="L349" s="172">
        <f t="shared" si="23"/>
        <v>0</v>
      </c>
      <c r="M349" s="5"/>
      <c r="N349" s="5"/>
      <c r="O349" s="5"/>
    </row>
    <row r="350" spans="1:15" s="141" customFormat="1" ht="21.95" customHeight="1">
      <c r="A350" s="1" t="s">
        <v>15</v>
      </c>
      <c r="B350" s="139"/>
      <c r="C350" s="1" t="s">
        <v>890</v>
      </c>
      <c r="D350" s="50" t="s">
        <v>1267</v>
      </c>
      <c r="E350" s="50" t="s">
        <v>53</v>
      </c>
      <c r="F350" s="52"/>
      <c r="G350" s="52"/>
      <c r="H350" s="2">
        <v>18.637</v>
      </c>
      <c r="I350" s="176">
        <f t="shared" si="20"/>
        <v>0</v>
      </c>
      <c r="J350" s="172">
        <f t="shared" si="21"/>
        <v>0</v>
      </c>
      <c r="K350" s="172">
        <f t="shared" si="22"/>
        <v>18.637</v>
      </c>
      <c r="L350" s="172">
        <f t="shared" si="23"/>
        <v>0</v>
      </c>
      <c r="M350" s="5"/>
      <c r="N350" s="5"/>
      <c r="O350" s="5"/>
    </row>
    <row r="351" spans="1:15" s="141" customFormat="1" ht="21.95" customHeight="1">
      <c r="A351" s="1" t="s">
        <v>15</v>
      </c>
      <c r="B351" s="139"/>
      <c r="C351" s="1" t="s">
        <v>770</v>
      </c>
      <c r="D351" s="50" t="s">
        <v>1083</v>
      </c>
      <c r="E351" s="37"/>
      <c r="F351" s="37"/>
      <c r="G351" s="37"/>
      <c r="H351" s="2">
        <v>18.64</v>
      </c>
      <c r="I351" s="176">
        <f t="shared" si="20"/>
        <v>0</v>
      </c>
      <c r="J351" s="172">
        <f t="shared" si="21"/>
        <v>0</v>
      </c>
      <c r="K351" s="172">
        <f t="shared" si="22"/>
        <v>18.64</v>
      </c>
      <c r="L351" s="172">
        <f t="shared" si="23"/>
        <v>0</v>
      </c>
      <c r="M351" s="5"/>
      <c r="N351" s="5"/>
      <c r="O351" s="5"/>
    </row>
    <row r="352" spans="1:15" s="141" customFormat="1" ht="21.95" customHeight="1">
      <c r="A352" s="1" t="s">
        <v>15</v>
      </c>
      <c r="B352" s="139"/>
      <c r="C352" s="1" t="s">
        <v>737</v>
      </c>
      <c r="D352" s="50" t="s">
        <v>1040</v>
      </c>
      <c r="E352" s="50" t="s">
        <v>53</v>
      </c>
      <c r="F352" s="50"/>
      <c r="G352" s="50"/>
      <c r="H352" s="165">
        <v>18.64</v>
      </c>
      <c r="I352" s="176">
        <f t="shared" si="20"/>
        <v>0</v>
      </c>
      <c r="J352" s="172">
        <f t="shared" si="21"/>
        <v>0</v>
      </c>
      <c r="K352" s="172">
        <f t="shared" si="22"/>
        <v>18.64</v>
      </c>
      <c r="L352" s="172">
        <f t="shared" si="23"/>
        <v>0</v>
      </c>
      <c r="M352" s="5"/>
      <c r="N352" s="5"/>
      <c r="O352" s="5"/>
    </row>
    <row r="353" spans="1:15" s="141" customFormat="1" ht="21.95" customHeight="1">
      <c r="A353" s="1" t="s">
        <v>15</v>
      </c>
      <c r="B353" s="139"/>
      <c r="C353" s="1" t="s">
        <v>766</v>
      </c>
      <c r="D353" s="50" t="s">
        <v>1076</v>
      </c>
      <c r="E353" s="50" t="s">
        <v>53</v>
      </c>
      <c r="F353" s="50"/>
      <c r="G353" s="1" t="s">
        <v>53</v>
      </c>
      <c r="H353" s="2">
        <v>18.64</v>
      </c>
      <c r="I353" s="176">
        <f t="shared" si="20"/>
        <v>0</v>
      </c>
      <c r="J353" s="172">
        <f t="shared" si="21"/>
        <v>0</v>
      </c>
      <c r="K353" s="172">
        <f t="shared" si="22"/>
        <v>18.64</v>
      </c>
      <c r="L353" s="172">
        <f t="shared" si="23"/>
        <v>0</v>
      </c>
      <c r="M353" s="5"/>
      <c r="N353" s="5"/>
      <c r="O353" s="5"/>
    </row>
    <row r="354" spans="1:15" s="141" customFormat="1" ht="21.95" customHeight="1">
      <c r="A354" s="1" t="s">
        <v>15</v>
      </c>
      <c r="B354" s="139"/>
      <c r="C354" s="53" t="s">
        <v>426</v>
      </c>
      <c r="D354" s="53" t="s">
        <v>427</v>
      </c>
      <c r="E354" s="52" t="s">
        <v>29</v>
      </c>
      <c r="F354" s="1"/>
      <c r="G354" s="1"/>
      <c r="H354" s="165">
        <v>18.652000000000001</v>
      </c>
      <c r="I354" s="176">
        <f t="shared" si="20"/>
        <v>0</v>
      </c>
      <c r="J354" s="172">
        <f t="shared" si="21"/>
        <v>0</v>
      </c>
      <c r="K354" s="172">
        <f t="shared" si="22"/>
        <v>18.652000000000001</v>
      </c>
      <c r="L354" s="172">
        <f t="shared" si="23"/>
        <v>0</v>
      </c>
      <c r="M354" s="5"/>
      <c r="N354" s="5"/>
      <c r="O354" s="5"/>
    </row>
    <row r="355" spans="1:15" s="141" customFormat="1" ht="21.95" customHeight="1">
      <c r="A355" s="1" t="s">
        <v>15</v>
      </c>
      <c r="B355" s="139"/>
      <c r="C355" s="53" t="s">
        <v>472</v>
      </c>
      <c r="D355" s="53" t="s">
        <v>647</v>
      </c>
      <c r="E355" s="53" t="s">
        <v>29</v>
      </c>
      <c r="F355" s="52"/>
      <c r="G355" s="52"/>
      <c r="H355" s="2">
        <v>18.652000000000001</v>
      </c>
      <c r="I355" s="176">
        <f t="shared" si="20"/>
        <v>0</v>
      </c>
      <c r="J355" s="172">
        <f t="shared" si="21"/>
        <v>0</v>
      </c>
      <c r="K355" s="172">
        <f t="shared" si="22"/>
        <v>18.652000000000001</v>
      </c>
      <c r="L355" s="172">
        <f t="shared" si="23"/>
        <v>0</v>
      </c>
      <c r="M355" s="5"/>
      <c r="N355" s="5"/>
      <c r="O355" s="5"/>
    </row>
    <row r="356" spans="1:15" s="141" customFormat="1" ht="21.95" customHeight="1">
      <c r="A356" s="1" t="s">
        <v>15</v>
      </c>
      <c r="B356" s="139"/>
      <c r="C356" s="1" t="s">
        <v>828</v>
      </c>
      <c r="D356" s="50" t="s">
        <v>1168</v>
      </c>
      <c r="E356" s="50"/>
      <c r="F356" s="50"/>
      <c r="G356" s="50"/>
      <c r="H356" s="2">
        <v>18.655999999999999</v>
      </c>
      <c r="I356" s="176">
        <f t="shared" si="20"/>
        <v>0</v>
      </c>
      <c r="J356" s="172">
        <f t="shared" si="21"/>
        <v>0</v>
      </c>
      <c r="K356" s="172">
        <f t="shared" si="22"/>
        <v>18.655999999999999</v>
      </c>
      <c r="L356" s="172">
        <f t="shared" si="23"/>
        <v>0</v>
      </c>
      <c r="M356" s="5"/>
      <c r="N356" s="5"/>
      <c r="O356" s="5"/>
    </row>
    <row r="357" spans="1:15" s="141" customFormat="1" ht="21.95" customHeight="1">
      <c r="A357" s="1" t="s">
        <v>15</v>
      </c>
      <c r="B357" s="144"/>
      <c r="C357" s="50" t="s">
        <v>864</v>
      </c>
      <c r="D357" s="50" t="s">
        <v>1327</v>
      </c>
      <c r="E357" s="52"/>
      <c r="F357" s="52" t="s">
        <v>53</v>
      </c>
      <c r="G357" s="52"/>
      <c r="H357" s="166">
        <v>18.658000000000001</v>
      </c>
      <c r="I357" s="176">
        <f t="shared" si="20"/>
        <v>0</v>
      </c>
      <c r="J357" s="172">
        <f t="shared" si="21"/>
        <v>0</v>
      </c>
      <c r="K357" s="172">
        <f t="shared" si="22"/>
        <v>18.658000000000001</v>
      </c>
      <c r="L357" s="172">
        <f t="shared" si="23"/>
        <v>0</v>
      </c>
      <c r="M357" s="5"/>
      <c r="N357" s="5"/>
      <c r="O357" s="5"/>
    </row>
    <row r="358" spans="1:15" s="141" customFormat="1" ht="21.95" customHeight="1">
      <c r="A358" s="1" t="s">
        <v>15</v>
      </c>
      <c r="B358" s="139"/>
      <c r="C358" s="53" t="s">
        <v>458</v>
      </c>
      <c r="D358" s="53" t="s">
        <v>459</v>
      </c>
      <c r="E358" s="53"/>
      <c r="F358" s="148"/>
      <c r="G358" s="148"/>
      <c r="H358" s="2">
        <v>18.661999999999999</v>
      </c>
      <c r="I358" s="176">
        <f t="shared" si="20"/>
        <v>0</v>
      </c>
      <c r="J358" s="172">
        <f t="shared" si="21"/>
        <v>0</v>
      </c>
      <c r="K358" s="172">
        <f t="shared" si="22"/>
        <v>18.661999999999999</v>
      </c>
      <c r="L358" s="172">
        <f t="shared" si="23"/>
        <v>0</v>
      </c>
      <c r="M358" s="5"/>
      <c r="N358" s="5"/>
      <c r="O358" s="5"/>
    </row>
    <row r="359" spans="1:15" s="141" customFormat="1" ht="21.95" customHeight="1">
      <c r="A359" s="1" t="s">
        <v>15</v>
      </c>
      <c r="B359" s="139"/>
      <c r="C359" s="1" t="s">
        <v>764</v>
      </c>
      <c r="D359" s="50" t="s">
        <v>1073</v>
      </c>
      <c r="E359" s="50" t="s">
        <v>53</v>
      </c>
      <c r="F359" s="50"/>
      <c r="G359" s="1" t="s">
        <v>53</v>
      </c>
      <c r="H359" s="165">
        <v>18.672000000000001</v>
      </c>
      <c r="I359" s="176">
        <f t="shared" si="20"/>
        <v>0</v>
      </c>
      <c r="J359" s="172">
        <f t="shared" si="21"/>
        <v>0</v>
      </c>
      <c r="K359" s="172">
        <f t="shared" si="22"/>
        <v>18.672000000000001</v>
      </c>
      <c r="L359" s="172">
        <f t="shared" si="23"/>
        <v>0</v>
      </c>
      <c r="M359" s="5"/>
      <c r="N359" s="5"/>
      <c r="O359" s="5"/>
    </row>
    <row r="360" spans="1:15" s="141" customFormat="1" ht="21.95" customHeight="1">
      <c r="A360" s="1" t="s">
        <v>15</v>
      </c>
      <c r="B360" s="139"/>
      <c r="C360" s="1" t="s">
        <v>762</v>
      </c>
      <c r="D360" s="50" t="s">
        <v>1218</v>
      </c>
      <c r="E360" s="50" t="s">
        <v>24</v>
      </c>
      <c r="F360" s="50"/>
      <c r="G360" s="50"/>
      <c r="H360" s="165">
        <v>18.672000000000001</v>
      </c>
      <c r="I360" s="176">
        <f t="shared" si="20"/>
        <v>0</v>
      </c>
      <c r="J360" s="172">
        <f t="shared" si="21"/>
        <v>0</v>
      </c>
      <c r="K360" s="172">
        <f t="shared" si="22"/>
        <v>18.672000000000001</v>
      </c>
      <c r="L360" s="172">
        <f t="shared" si="23"/>
        <v>0</v>
      </c>
      <c r="M360" s="5"/>
      <c r="N360" s="5"/>
      <c r="O360" s="5"/>
    </row>
    <row r="361" spans="1:15" s="141" customFormat="1" ht="21.95" customHeight="1">
      <c r="A361" s="1" t="s">
        <v>15</v>
      </c>
      <c r="B361" s="139"/>
      <c r="C361" s="1" t="s">
        <v>747</v>
      </c>
      <c r="D361" s="50" t="s">
        <v>180</v>
      </c>
      <c r="E361" s="50" t="s">
        <v>53</v>
      </c>
      <c r="F361" s="37"/>
      <c r="G361" s="37"/>
      <c r="H361" s="165">
        <v>18.673999999999999</v>
      </c>
      <c r="I361" s="176">
        <f t="shared" si="20"/>
        <v>0</v>
      </c>
      <c r="J361" s="172">
        <f t="shared" si="21"/>
        <v>0</v>
      </c>
      <c r="K361" s="172">
        <f t="shared" si="22"/>
        <v>18.673999999999999</v>
      </c>
      <c r="L361" s="172">
        <f t="shared" si="23"/>
        <v>0</v>
      </c>
      <c r="M361" s="5"/>
      <c r="N361" s="5"/>
      <c r="O361" s="5"/>
    </row>
    <row r="362" spans="1:15" s="141" customFormat="1" ht="21.95" customHeight="1">
      <c r="A362" s="1" t="s">
        <v>15</v>
      </c>
      <c r="B362" s="139"/>
      <c r="C362" s="50" t="s">
        <v>948</v>
      </c>
      <c r="D362" s="50" t="s">
        <v>1344</v>
      </c>
      <c r="E362" s="52"/>
      <c r="F362" s="52" t="s">
        <v>53</v>
      </c>
      <c r="G362" s="52"/>
      <c r="H362" s="2">
        <v>18.675000000000001</v>
      </c>
      <c r="I362" s="176">
        <f t="shared" si="20"/>
        <v>0</v>
      </c>
      <c r="J362" s="172">
        <f t="shared" si="21"/>
        <v>0</v>
      </c>
      <c r="K362" s="172">
        <f t="shared" si="22"/>
        <v>18.675000000000001</v>
      </c>
      <c r="L362" s="172">
        <f t="shared" si="23"/>
        <v>0</v>
      </c>
      <c r="M362" s="5"/>
      <c r="N362" s="5"/>
      <c r="O362" s="5"/>
    </row>
    <row r="363" spans="1:15" s="141" customFormat="1" ht="21.95" customHeight="1">
      <c r="A363" s="1" t="s">
        <v>15</v>
      </c>
      <c r="B363" s="144"/>
      <c r="C363" s="50" t="s">
        <v>872</v>
      </c>
      <c r="D363" s="50" t="s">
        <v>1341</v>
      </c>
      <c r="E363" s="50" t="s">
        <v>53</v>
      </c>
      <c r="F363" s="52" t="s">
        <v>53</v>
      </c>
      <c r="G363" s="52"/>
      <c r="H363" s="165">
        <v>18.681999999999999</v>
      </c>
      <c r="I363" s="176">
        <f t="shared" si="20"/>
        <v>0</v>
      </c>
      <c r="J363" s="172">
        <f t="shared" si="21"/>
        <v>0</v>
      </c>
      <c r="K363" s="172">
        <f t="shared" si="22"/>
        <v>18.681999999999999</v>
      </c>
      <c r="L363" s="172">
        <f t="shared" si="23"/>
        <v>0</v>
      </c>
      <c r="M363" s="5"/>
      <c r="N363" s="5"/>
      <c r="O363" s="5"/>
    </row>
    <row r="364" spans="1:15" s="141" customFormat="1" ht="21.95" customHeight="1">
      <c r="A364" s="1" t="s">
        <v>15</v>
      </c>
      <c r="B364" s="139"/>
      <c r="C364" s="53" t="s">
        <v>287</v>
      </c>
      <c r="D364" s="53" t="s">
        <v>288</v>
      </c>
      <c r="E364" s="52" t="s">
        <v>29</v>
      </c>
      <c r="F364" s="52"/>
      <c r="G364" s="52"/>
      <c r="H364" s="165">
        <v>18.710999999999999</v>
      </c>
      <c r="I364" s="176">
        <f t="shared" si="20"/>
        <v>0</v>
      </c>
      <c r="J364" s="172">
        <f t="shared" si="21"/>
        <v>0</v>
      </c>
      <c r="K364" s="172">
        <f t="shared" si="22"/>
        <v>18.710999999999999</v>
      </c>
      <c r="L364" s="172">
        <f t="shared" si="23"/>
        <v>0</v>
      </c>
      <c r="M364" s="146"/>
      <c r="N364" s="146"/>
      <c r="O364" s="146"/>
    </row>
    <row r="365" spans="1:15" s="141" customFormat="1" ht="21.95" customHeight="1">
      <c r="A365" s="1" t="s">
        <v>15</v>
      </c>
      <c r="B365" s="139"/>
      <c r="C365" s="1" t="s">
        <v>676</v>
      </c>
      <c r="D365" s="50" t="s">
        <v>975</v>
      </c>
      <c r="E365" s="37"/>
      <c r="F365" s="37"/>
      <c r="G365" s="37"/>
      <c r="H365" s="2">
        <v>18.718</v>
      </c>
      <c r="I365" s="176">
        <f t="shared" si="20"/>
        <v>0</v>
      </c>
      <c r="J365" s="172">
        <f t="shared" si="21"/>
        <v>0</v>
      </c>
      <c r="K365" s="172">
        <f t="shared" si="22"/>
        <v>18.718</v>
      </c>
      <c r="L365" s="172">
        <f t="shared" si="23"/>
        <v>0</v>
      </c>
      <c r="M365" s="5"/>
      <c r="N365" s="5"/>
      <c r="O365" s="5"/>
    </row>
    <row r="366" spans="1:15" s="141" customFormat="1" ht="21.95" customHeight="1">
      <c r="A366" s="1" t="s">
        <v>15</v>
      </c>
      <c r="B366" s="139"/>
      <c r="C366" s="1" t="s">
        <v>776</v>
      </c>
      <c r="D366" s="50" t="s">
        <v>1089</v>
      </c>
      <c r="E366" s="50"/>
      <c r="F366" s="50"/>
      <c r="G366" s="50"/>
      <c r="H366" s="165">
        <v>18.719000000000001</v>
      </c>
      <c r="I366" s="176">
        <f t="shared" si="20"/>
        <v>0</v>
      </c>
      <c r="J366" s="172">
        <f t="shared" si="21"/>
        <v>0</v>
      </c>
      <c r="K366" s="172">
        <f t="shared" si="22"/>
        <v>18.719000000000001</v>
      </c>
      <c r="L366" s="172">
        <f t="shared" si="23"/>
        <v>0</v>
      </c>
      <c r="M366" s="5"/>
      <c r="N366" s="5"/>
      <c r="O366" s="5"/>
    </row>
    <row r="367" spans="1:15" s="141" customFormat="1" ht="21.95" customHeight="1">
      <c r="A367" s="1" t="s">
        <v>15</v>
      </c>
      <c r="B367" s="139"/>
      <c r="C367" s="1" t="s">
        <v>675</v>
      </c>
      <c r="D367" s="50" t="s">
        <v>1208</v>
      </c>
      <c r="E367" s="50"/>
      <c r="F367" s="50"/>
      <c r="G367" s="50"/>
      <c r="H367" s="2">
        <v>18.725999999999999</v>
      </c>
      <c r="I367" s="176">
        <f t="shared" si="20"/>
        <v>0</v>
      </c>
      <c r="J367" s="172">
        <f t="shared" si="21"/>
        <v>0</v>
      </c>
      <c r="K367" s="172">
        <f t="shared" si="22"/>
        <v>18.725999999999999</v>
      </c>
      <c r="L367" s="172">
        <f t="shared" si="23"/>
        <v>0</v>
      </c>
      <c r="M367" s="5"/>
      <c r="N367" s="5"/>
      <c r="O367" s="5"/>
    </row>
    <row r="368" spans="1:15" s="141" customFormat="1" ht="21.95" customHeight="1">
      <c r="A368" s="1" t="s">
        <v>15</v>
      </c>
      <c r="B368" s="139"/>
      <c r="C368" s="53" t="s">
        <v>325</v>
      </c>
      <c r="D368" s="53" t="s">
        <v>326</v>
      </c>
      <c r="E368" s="52" t="s">
        <v>29</v>
      </c>
      <c r="F368" s="1"/>
      <c r="G368" s="1"/>
      <c r="H368" s="165">
        <v>18.736999999999998</v>
      </c>
      <c r="I368" s="176">
        <f t="shared" si="20"/>
        <v>0</v>
      </c>
      <c r="J368" s="172">
        <f t="shared" si="21"/>
        <v>0</v>
      </c>
      <c r="K368" s="172">
        <f t="shared" si="22"/>
        <v>18.736999999999998</v>
      </c>
      <c r="L368" s="172">
        <f t="shared" si="23"/>
        <v>0</v>
      </c>
      <c r="M368" s="5"/>
      <c r="N368" s="5"/>
      <c r="O368" s="5"/>
    </row>
    <row r="369" spans="1:15" s="141" customFormat="1" ht="21.95" customHeight="1">
      <c r="A369" s="1" t="s">
        <v>15</v>
      </c>
      <c r="B369" s="139"/>
      <c r="C369" s="53" t="s">
        <v>544</v>
      </c>
      <c r="D369" s="53" t="s">
        <v>545</v>
      </c>
      <c r="E369" s="53" t="s">
        <v>29</v>
      </c>
      <c r="F369" s="53"/>
      <c r="G369" s="53"/>
      <c r="H369" s="2">
        <v>18.744</v>
      </c>
      <c r="I369" s="176">
        <f t="shared" si="20"/>
        <v>0</v>
      </c>
      <c r="J369" s="172">
        <f t="shared" si="21"/>
        <v>0</v>
      </c>
      <c r="K369" s="172">
        <f t="shared" si="22"/>
        <v>18.744</v>
      </c>
      <c r="L369" s="172">
        <f t="shared" si="23"/>
        <v>0</v>
      </c>
      <c r="M369" s="5"/>
      <c r="N369" s="5"/>
      <c r="O369" s="5"/>
    </row>
    <row r="370" spans="1:15" s="141" customFormat="1" ht="21.95" customHeight="1">
      <c r="A370" s="1" t="s">
        <v>15</v>
      </c>
      <c r="B370" s="139"/>
      <c r="C370" s="1" t="s">
        <v>1492</v>
      </c>
      <c r="D370" s="50" t="s">
        <v>110</v>
      </c>
      <c r="E370" s="50" t="s">
        <v>53</v>
      </c>
      <c r="F370" s="50"/>
      <c r="G370" s="1" t="s">
        <v>53</v>
      </c>
      <c r="H370" s="2">
        <v>18.75</v>
      </c>
      <c r="I370" s="176">
        <f t="shared" si="20"/>
        <v>0</v>
      </c>
      <c r="J370" s="172">
        <f t="shared" si="21"/>
        <v>0</v>
      </c>
      <c r="K370" s="172">
        <f t="shared" si="22"/>
        <v>18.75</v>
      </c>
      <c r="L370" s="172">
        <f t="shared" si="23"/>
        <v>0</v>
      </c>
      <c r="M370" s="5"/>
      <c r="N370" s="5"/>
      <c r="O370" s="5"/>
    </row>
    <row r="371" spans="1:15" s="141" customFormat="1" ht="21.95" customHeight="1">
      <c r="A371" s="1" t="s">
        <v>15</v>
      </c>
      <c r="B371" s="139"/>
      <c r="C371" s="50" t="s">
        <v>861</v>
      </c>
      <c r="D371" s="50" t="s">
        <v>1324</v>
      </c>
      <c r="E371" s="52"/>
      <c r="F371" s="52" t="s">
        <v>53</v>
      </c>
      <c r="G371" s="52"/>
      <c r="H371" s="165">
        <v>18.753</v>
      </c>
      <c r="I371" s="176">
        <f t="shared" si="20"/>
        <v>0</v>
      </c>
      <c r="J371" s="172">
        <f t="shared" si="21"/>
        <v>0</v>
      </c>
      <c r="K371" s="172">
        <f t="shared" si="22"/>
        <v>18.753</v>
      </c>
      <c r="L371" s="172">
        <f t="shared" si="23"/>
        <v>0</v>
      </c>
      <c r="M371" s="5"/>
      <c r="N371" s="5"/>
      <c r="O371" s="5"/>
    </row>
    <row r="372" spans="1:15" s="141" customFormat="1" ht="21.95" customHeight="1">
      <c r="A372" s="1" t="s">
        <v>15</v>
      </c>
      <c r="B372" s="139"/>
      <c r="C372" s="50" t="s">
        <v>924</v>
      </c>
      <c r="D372" s="50" t="s">
        <v>1307</v>
      </c>
      <c r="E372" s="52"/>
      <c r="F372" s="52" t="s">
        <v>53</v>
      </c>
      <c r="G372" s="52"/>
      <c r="H372" s="165">
        <v>18.774999999999999</v>
      </c>
      <c r="I372" s="176">
        <f t="shared" si="20"/>
        <v>0</v>
      </c>
      <c r="J372" s="172">
        <f t="shared" si="21"/>
        <v>0</v>
      </c>
      <c r="K372" s="172">
        <f t="shared" si="22"/>
        <v>18.774999999999999</v>
      </c>
      <c r="L372" s="172">
        <f t="shared" si="23"/>
        <v>0</v>
      </c>
      <c r="M372" s="5"/>
      <c r="N372" s="5"/>
      <c r="O372" s="5"/>
    </row>
    <row r="373" spans="1:15" s="141" customFormat="1" ht="21.95" customHeight="1">
      <c r="A373" s="1" t="s">
        <v>15</v>
      </c>
      <c r="B373" s="139"/>
      <c r="C373" s="53" t="s">
        <v>323</v>
      </c>
      <c r="D373" s="53" t="s">
        <v>425</v>
      </c>
      <c r="E373" s="52" t="s">
        <v>29</v>
      </c>
      <c r="F373" s="1"/>
      <c r="G373" s="1"/>
      <c r="H373" s="165">
        <v>18.782</v>
      </c>
      <c r="I373" s="176">
        <f t="shared" si="20"/>
        <v>0</v>
      </c>
      <c r="J373" s="172">
        <f t="shared" si="21"/>
        <v>0</v>
      </c>
      <c r="K373" s="172">
        <f t="shared" si="22"/>
        <v>18.782</v>
      </c>
      <c r="L373" s="172">
        <f t="shared" si="23"/>
        <v>0</v>
      </c>
      <c r="M373" s="5"/>
      <c r="N373" s="5"/>
      <c r="O373" s="5"/>
    </row>
    <row r="374" spans="1:15" s="141" customFormat="1" ht="21.95" customHeight="1">
      <c r="A374" s="1" t="s">
        <v>15</v>
      </c>
      <c r="B374" s="139"/>
      <c r="C374" s="50" t="s">
        <v>938</v>
      </c>
      <c r="D374" s="50" t="s">
        <v>1323</v>
      </c>
      <c r="E374" s="52"/>
      <c r="F374" s="52" t="s">
        <v>53</v>
      </c>
      <c r="G374" s="52"/>
      <c r="H374" s="165">
        <v>18.786999999999999</v>
      </c>
      <c r="I374" s="176">
        <f t="shared" si="20"/>
        <v>0</v>
      </c>
      <c r="J374" s="172">
        <f t="shared" si="21"/>
        <v>0</v>
      </c>
      <c r="K374" s="172">
        <f t="shared" si="22"/>
        <v>18.786999999999999</v>
      </c>
      <c r="L374" s="172">
        <f t="shared" si="23"/>
        <v>0</v>
      </c>
      <c r="M374" s="5"/>
      <c r="N374" s="5"/>
      <c r="O374" s="5"/>
    </row>
    <row r="375" spans="1:15" s="141" customFormat="1" ht="21.95" customHeight="1">
      <c r="A375" s="1" t="s">
        <v>15</v>
      </c>
      <c r="B375" s="139"/>
      <c r="C375" s="1" t="s">
        <v>682</v>
      </c>
      <c r="D375" s="50" t="s">
        <v>982</v>
      </c>
      <c r="E375" s="50" t="s">
        <v>53</v>
      </c>
      <c r="F375" s="50"/>
      <c r="G375" s="50"/>
      <c r="H375" s="165">
        <v>18.789000000000001</v>
      </c>
      <c r="I375" s="176">
        <f t="shared" si="20"/>
        <v>0</v>
      </c>
      <c r="J375" s="172">
        <f t="shared" si="21"/>
        <v>0</v>
      </c>
      <c r="K375" s="172">
        <f t="shared" si="22"/>
        <v>18.789000000000001</v>
      </c>
      <c r="L375" s="172">
        <f t="shared" si="23"/>
        <v>0</v>
      </c>
      <c r="M375" s="5"/>
      <c r="N375" s="5"/>
      <c r="O375" s="5"/>
    </row>
    <row r="376" spans="1:15" s="141" customFormat="1" ht="21.95" customHeight="1">
      <c r="A376" s="1" t="s">
        <v>15</v>
      </c>
      <c r="B376" s="139"/>
      <c r="C376" s="1" t="s">
        <v>851</v>
      </c>
      <c r="D376" s="50" t="s">
        <v>1211</v>
      </c>
      <c r="E376" s="50"/>
      <c r="F376" s="50"/>
      <c r="G376" s="1" t="s">
        <v>53</v>
      </c>
      <c r="H376" s="2">
        <v>18.789000000000001</v>
      </c>
      <c r="I376" s="176">
        <f t="shared" si="20"/>
        <v>0</v>
      </c>
      <c r="J376" s="172">
        <f t="shared" si="21"/>
        <v>0</v>
      </c>
      <c r="K376" s="172">
        <f t="shared" si="22"/>
        <v>18.789000000000001</v>
      </c>
      <c r="L376" s="172">
        <f t="shared" si="23"/>
        <v>0</v>
      </c>
      <c r="M376" s="5"/>
      <c r="N376" s="5"/>
      <c r="O376" s="5"/>
    </row>
    <row r="377" spans="1:15" s="141" customFormat="1" ht="21.95" customHeight="1">
      <c r="A377" s="1" t="s">
        <v>15</v>
      </c>
      <c r="B377" s="139"/>
      <c r="C377" s="50" t="s">
        <v>942</v>
      </c>
      <c r="D377" s="50" t="s">
        <v>1333</v>
      </c>
      <c r="E377" s="52"/>
      <c r="F377" s="52" t="s">
        <v>53</v>
      </c>
      <c r="G377" s="52"/>
      <c r="H377" s="166">
        <v>18.795999999999999</v>
      </c>
      <c r="I377" s="176">
        <f t="shared" si="20"/>
        <v>0</v>
      </c>
      <c r="J377" s="172">
        <f t="shared" si="21"/>
        <v>0</v>
      </c>
      <c r="K377" s="172">
        <f t="shared" si="22"/>
        <v>18.795999999999999</v>
      </c>
      <c r="L377" s="172">
        <f t="shared" si="23"/>
        <v>0</v>
      </c>
      <c r="M377" s="5"/>
      <c r="N377" s="5"/>
      <c r="O377" s="5"/>
    </row>
    <row r="378" spans="1:15" s="141" customFormat="1" ht="21.95" customHeight="1">
      <c r="A378" s="1" t="s">
        <v>15</v>
      </c>
      <c r="B378" s="144"/>
      <c r="C378" s="1" t="s">
        <v>735</v>
      </c>
      <c r="D378" s="1" t="s">
        <v>1488</v>
      </c>
      <c r="E378" s="50"/>
      <c r="F378" s="50"/>
      <c r="G378" s="50"/>
      <c r="H378" s="165">
        <v>18.795999999999999</v>
      </c>
      <c r="I378" s="176">
        <f t="shared" si="20"/>
        <v>0</v>
      </c>
      <c r="J378" s="172">
        <f t="shared" si="21"/>
        <v>0</v>
      </c>
      <c r="K378" s="172">
        <f t="shared" si="22"/>
        <v>18.795999999999999</v>
      </c>
      <c r="L378" s="172">
        <f t="shared" si="23"/>
        <v>0</v>
      </c>
      <c r="M378" s="5"/>
      <c r="N378" s="5"/>
      <c r="O378" s="5"/>
    </row>
    <row r="379" spans="1:15" s="141" customFormat="1" ht="21.95" customHeight="1">
      <c r="A379" s="1" t="s">
        <v>15</v>
      </c>
      <c r="B379" s="139"/>
      <c r="C379" s="50" t="s">
        <v>925</v>
      </c>
      <c r="D379" s="50" t="s">
        <v>1308</v>
      </c>
      <c r="E379" s="52"/>
      <c r="F379" s="52" t="s">
        <v>53</v>
      </c>
      <c r="G379" s="52"/>
      <c r="H379" s="166">
        <v>18.798999999999999</v>
      </c>
      <c r="I379" s="176">
        <f t="shared" si="20"/>
        <v>0</v>
      </c>
      <c r="J379" s="172">
        <f t="shared" si="21"/>
        <v>0</v>
      </c>
      <c r="K379" s="172">
        <f t="shared" si="22"/>
        <v>18.798999999999999</v>
      </c>
      <c r="L379" s="172">
        <f t="shared" si="23"/>
        <v>0</v>
      </c>
      <c r="M379" s="5"/>
      <c r="N379" s="5"/>
      <c r="O379" s="5"/>
    </row>
    <row r="380" spans="1:15" s="141" customFormat="1" ht="21.95" customHeight="1">
      <c r="A380" s="1" t="s">
        <v>15</v>
      </c>
      <c r="B380" s="139"/>
      <c r="C380" s="53" t="s">
        <v>485</v>
      </c>
      <c r="D380" s="53" t="s">
        <v>549</v>
      </c>
      <c r="E380" s="53"/>
      <c r="F380" s="53"/>
      <c r="G380" s="53"/>
      <c r="H380" s="2">
        <v>18.803000000000001</v>
      </c>
      <c r="I380" s="176">
        <f t="shared" si="20"/>
        <v>0</v>
      </c>
      <c r="J380" s="172">
        <f t="shared" si="21"/>
        <v>0</v>
      </c>
      <c r="K380" s="172">
        <f t="shared" si="22"/>
        <v>18.803000000000001</v>
      </c>
      <c r="L380" s="172">
        <f t="shared" si="23"/>
        <v>0</v>
      </c>
      <c r="M380" s="5"/>
      <c r="N380" s="5"/>
      <c r="O380" s="5"/>
    </row>
    <row r="381" spans="1:15" s="141" customFormat="1" ht="21.95" customHeight="1">
      <c r="A381" s="1" t="s">
        <v>15</v>
      </c>
      <c r="B381" s="139"/>
      <c r="C381" s="1" t="s">
        <v>880</v>
      </c>
      <c r="D381" s="50" t="s">
        <v>1253</v>
      </c>
      <c r="E381" s="50" t="s">
        <v>53</v>
      </c>
      <c r="F381" s="50" t="s">
        <v>53</v>
      </c>
      <c r="G381" s="50"/>
      <c r="H381" s="2">
        <v>18.805</v>
      </c>
      <c r="I381" s="176">
        <f t="shared" si="20"/>
        <v>0</v>
      </c>
      <c r="J381" s="172">
        <f t="shared" si="21"/>
        <v>0</v>
      </c>
      <c r="K381" s="172">
        <f t="shared" si="22"/>
        <v>18.805</v>
      </c>
      <c r="L381" s="172">
        <f t="shared" si="23"/>
        <v>0</v>
      </c>
      <c r="M381" s="5"/>
      <c r="N381" s="5"/>
      <c r="O381" s="5"/>
    </row>
    <row r="382" spans="1:15" s="141" customFormat="1" ht="21.95" customHeight="1">
      <c r="A382" s="1" t="s">
        <v>15</v>
      </c>
      <c r="B382" s="139"/>
      <c r="C382" s="1" t="s">
        <v>396</v>
      </c>
      <c r="D382" s="50" t="s">
        <v>1149</v>
      </c>
      <c r="E382" s="50" t="s">
        <v>53</v>
      </c>
      <c r="F382" s="50"/>
      <c r="G382" s="50"/>
      <c r="H382" s="2">
        <v>18.811</v>
      </c>
      <c r="I382" s="176">
        <f t="shared" si="20"/>
        <v>0</v>
      </c>
      <c r="J382" s="172">
        <f t="shared" si="21"/>
        <v>0</v>
      </c>
      <c r="K382" s="172">
        <f t="shared" si="22"/>
        <v>18.811</v>
      </c>
      <c r="L382" s="172">
        <f t="shared" si="23"/>
        <v>0</v>
      </c>
      <c r="M382" s="5"/>
      <c r="N382" s="5"/>
      <c r="O382" s="5"/>
    </row>
    <row r="383" spans="1:15" s="141" customFormat="1" ht="21.95" customHeight="1">
      <c r="A383" s="1" t="s">
        <v>15</v>
      </c>
      <c r="B383" s="144"/>
      <c r="C383" s="53" t="s">
        <v>565</v>
      </c>
      <c r="D383" s="53" t="s">
        <v>566</v>
      </c>
      <c r="E383" s="53"/>
      <c r="F383" s="52"/>
      <c r="G383" s="52"/>
      <c r="H383" s="2">
        <v>18.817</v>
      </c>
      <c r="I383" s="176">
        <f t="shared" si="20"/>
        <v>0</v>
      </c>
      <c r="J383" s="172">
        <f t="shared" si="21"/>
        <v>0</v>
      </c>
      <c r="K383" s="172">
        <f t="shared" si="22"/>
        <v>18.817</v>
      </c>
      <c r="L383" s="172">
        <f t="shared" si="23"/>
        <v>0</v>
      </c>
      <c r="M383" s="5"/>
      <c r="N383" s="5"/>
      <c r="O383" s="5"/>
    </row>
    <row r="384" spans="1:15" s="141" customFormat="1" ht="21.95" customHeight="1">
      <c r="A384" s="1" t="s">
        <v>15</v>
      </c>
      <c r="B384" s="139"/>
      <c r="C384" s="50" t="s">
        <v>918</v>
      </c>
      <c r="D384" s="50" t="s">
        <v>1300</v>
      </c>
      <c r="E384" s="52"/>
      <c r="F384" s="52"/>
      <c r="G384" s="52" t="s">
        <v>53</v>
      </c>
      <c r="H384" s="165">
        <v>18.82</v>
      </c>
      <c r="I384" s="176">
        <f t="shared" si="20"/>
        <v>0</v>
      </c>
      <c r="J384" s="172">
        <f t="shared" si="21"/>
        <v>0</v>
      </c>
      <c r="K384" s="172">
        <f t="shared" si="22"/>
        <v>18.82</v>
      </c>
      <c r="L384" s="172">
        <f t="shared" si="23"/>
        <v>0</v>
      </c>
      <c r="M384" s="5"/>
      <c r="N384" s="5"/>
      <c r="O384" s="5"/>
    </row>
    <row r="385" spans="1:15" s="141" customFormat="1" ht="21.95" customHeight="1">
      <c r="A385" s="1" t="s">
        <v>15</v>
      </c>
      <c r="B385" s="139"/>
      <c r="C385" s="1" t="s">
        <v>687</v>
      </c>
      <c r="D385" s="50" t="s">
        <v>1167</v>
      </c>
      <c r="E385" s="50" t="s">
        <v>53</v>
      </c>
      <c r="F385" s="50"/>
      <c r="G385" s="1" t="s">
        <v>53</v>
      </c>
      <c r="H385" s="2">
        <v>18.824999999999999</v>
      </c>
      <c r="I385" s="176">
        <f t="shared" si="20"/>
        <v>0</v>
      </c>
      <c r="J385" s="172">
        <f t="shared" si="21"/>
        <v>0</v>
      </c>
      <c r="K385" s="172">
        <f t="shared" si="22"/>
        <v>18.824999999999999</v>
      </c>
      <c r="L385" s="172">
        <f t="shared" si="23"/>
        <v>0</v>
      </c>
      <c r="M385" s="5"/>
      <c r="N385" s="5"/>
      <c r="O385" s="5"/>
    </row>
    <row r="386" spans="1:15" s="141" customFormat="1" ht="21.95" customHeight="1">
      <c r="A386" s="1" t="s">
        <v>15</v>
      </c>
      <c r="B386" s="139"/>
      <c r="C386" s="1" t="s">
        <v>844</v>
      </c>
      <c r="D386" s="50" t="s">
        <v>1199</v>
      </c>
      <c r="E386" s="50" t="s">
        <v>53</v>
      </c>
      <c r="F386" s="50"/>
      <c r="G386" s="1" t="s">
        <v>53</v>
      </c>
      <c r="H386" s="2">
        <v>18.852</v>
      </c>
      <c r="I386" s="176">
        <f t="shared" si="20"/>
        <v>0</v>
      </c>
      <c r="J386" s="172">
        <f t="shared" si="21"/>
        <v>0</v>
      </c>
      <c r="K386" s="172">
        <f t="shared" si="22"/>
        <v>18.852</v>
      </c>
      <c r="L386" s="172">
        <f t="shared" si="23"/>
        <v>0</v>
      </c>
      <c r="M386" s="5"/>
      <c r="N386" s="5"/>
      <c r="O386" s="5"/>
    </row>
    <row r="387" spans="1:15" s="141" customFormat="1" ht="21.95" customHeight="1">
      <c r="A387" s="1" t="s">
        <v>15</v>
      </c>
      <c r="B387" s="139"/>
      <c r="C387" s="1" t="s">
        <v>691</v>
      </c>
      <c r="D387" s="50" t="s">
        <v>990</v>
      </c>
      <c r="E387" s="50" t="s">
        <v>53</v>
      </c>
      <c r="F387" s="50"/>
      <c r="G387" s="50"/>
      <c r="H387" s="2">
        <v>18.855</v>
      </c>
      <c r="I387" s="176">
        <f t="shared" ref="I387:I450" si="24">IF($H387&lt;J$1,$H387,0)</f>
        <v>0</v>
      </c>
      <c r="J387" s="172">
        <f t="shared" ref="J387:J450" si="25">IF(I387=0,IF($H387&lt;K$1,$H387,0),0)</f>
        <v>0</v>
      </c>
      <c r="K387" s="172">
        <f t="shared" ref="K387:K450" si="26">IF(I387=0,IF(J387=0,IF($H387&lt;L$1,$H387,0),0),0)</f>
        <v>18.855</v>
      </c>
      <c r="L387" s="172">
        <f t="shared" ref="L387:L450" si="27">IF(H387&gt;L$1,H387,0)</f>
        <v>0</v>
      </c>
      <c r="M387" s="5"/>
      <c r="N387" s="5"/>
      <c r="O387" s="5"/>
    </row>
    <row r="388" spans="1:15" s="141" customFormat="1" ht="21.95" customHeight="1">
      <c r="A388" s="1" t="s">
        <v>15</v>
      </c>
      <c r="B388" s="139"/>
      <c r="C388" s="1" t="s">
        <v>831</v>
      </c>
      <c r="D388" s="50" t="s">
        <v>1176</v>
      </c>
      <c r="E388" s="50"/>
      <c r="F388" s="50"/>
      <c r="G388" s="50"/>
      <c r="H388" s="2">
        <v>18.882999999999999</v>
      </c>
      <c r="I388" s="176">
        <f t="shared" si="24"/>
        <v>0</v>
      </c>
      <c r="J388" s="172">
        <f t="shared" si="25"/>
        <v>0</v>
      </c>
      <c r="K388" s="172">
        <f t="shared" si="26"/>
        <v>18.882999999999999</v>
      </c>
      <c r="L388" s="172">
        <f t="shared" si="27"/>
        <v>0</v>
      </c>
      <c r="M388" s="5"/>
      <c r="N388" s="5"/>
      <c r="O388" s="5"/>
    </row>
    <row r="389" spans="1:15" s="141" customFormat="1" ht="21.95" customHeight="1">
      <c r="A389" s="1" t="s">
        <v>15</v>
      </c>
      <c r="B389" s="139"/>
      <c r="C389" s="1" t="s">
        <v>871</v>
      </c>
      <c r="D389" s="50" t="s">
        <v>1242</v>
      </c>
      <c r="E389" s="50"/>
      <c r="F389" s="50"/>
      <c r="G389" s="50"/>
      <c r="H389" s="2">
        <v>18.888999999999999</v>
      </c>
      <c r="I389" s="176">
        <f t="shared" si="24"/>
        <v>0</v>
      </c>
      <c r="J389" s="172">
        <f t="shared" si="25"/>
        <v>0</v>
      </c>
      <c r="K389" s="172">
        <f t="shared" si="26"/>
        <v>18.888999999999999</v>
      </c>
      <c r="L389" s="172">
        <f t="shared" si="27"/>
        <v>0</v>
      </c>
      <c r="M389" s="5"/>
      <c r="N389" s="5"/>
      <c r="O389" s="5"/>
    </row>
    <row r="390" spans="1:15" s="141" customFormat="1" ht="21.95" customHeight="1">
      <c r="A390" s="1" t="s">
        <v>15</v>
      </c>
      <c r="B390" s="139"/>
      <c r="C390" s="1" t="s">
        <v>873</v>
      </c>
      <c r="D390" s="50" t="s">
        <v>1246</v>
      </c>
      <c r="E390" s="50"/>
      <c r="F390" s="52" t="s">
        <v>53</v>
      </c>
      <c r="G390" s="52"/>
      <c r="H390" s="166">
        <v>18.904</v>
      </c>
      <c r="I390" s="176">
        <f t="shared" si="24"/>
        <v>0</v>
      </c>
      <c r="J390" s="172">
        <f t="shared" si="25"/>
        <v>0</v>
      </c>
      <c r="K390" s="172">
        <f t="shared" si="26"/>
        <v>18.904</v>
      </c>
      <c r="L390" s="172">
        <f t="shared" si="27"/>
        <v>0</v>
      </c>
      <c r="M390" s="5"/>
      <c r="N390" s="5"/>
      <c r="O390" s="5"/>
    </row>
    <row r="391" spans="1:15" s="141" customFormat="1" ht="21.95" customHeight="1">
      <c r="A391" s="1" t="s">
        <v>15</v>
      </c>
      <c r="B391" s="139"/>
      <c r="C391" s="50" t="s">
        <v>898</v>
      </c>
      <c r="D391" s="50" t="s">
        <v>1279</v>
      </c>
      <c r="E391" s="52"/>
      <c r="F391" s="52"/>
      <c r="G391" s="52"/>
      <c r="H391" s="2">
        <v>18.905000000000001</v>
      </c>
      <c r="I391" s="176">
        <f t="shared" si="24"/>
        <v>0</v>
      </c>
      <c r="J391" s="172">
        <f t="shared" si="25"/>
        <v>0</v>
      </c>
      <c r="K391" s="172">
        <f t="shared" si="26"/>
        <v>18.905000000000001</v>
      </c>
      <c r="L391" s="172">
        <f t="shared" si="27"/>
        <v>0</v>
      </c>
      <c r="M391" s="5"/>
      <c r="N391" s="5"/>
      <c r="O391" s="5"/>
    </row>
    <row r="392" spans="1:15" s="141" customFormat="1" ht="21.95" customHeight="1">
      <c r="A392" s="1" t="s">
        <v>15</v>
      </c>
      <c r="B392" s="139"/>
      <c r="C392" s="1" t="s">
        <v>707</v>
      </c>
      <c r="D392" s="50" t="s">
        <v>1195</v>
      </c>
      <c r="E392" s="50"/>
      <c r="F392" s="50"/>
      <c r="G392" s="50"/>
      <c r="H392" s="2">
        <v>18.908999999999999</v>
      </c>
      <c r="I392" s="176">
        <f t="shared" si="24"/>
        <v>0</v>
      </c>
      <c r="J392" s="172">
        <f t="shared" si="25"/>
        <v>0</v>
      </c>
      <c r="K392" s="172">
        <f t="shared" si="26"/>
        <v>18.908999999999999</v>
      </c>
      <c r="L392" s="172">
        <f t="shared" si="27"/>
        <v>0</v>
      </c>
      <c r="M392" s="5"/>
      <c r="N392" s="5"/>
      <c r="O392" s="5"/>
    </row>
    <row r="393" spans="1:15" s="141" customFormat="1" ht="21.95" customHeight="1">
      <c r="A393" s="1" t="s">
        <v>15</v>
      </c>
      <c r="B393" s="139"/>
      <c r="C393" s="1" t="s">
        <v>892</v>
      </c>
      <c r="D393" s="50" t="s">
        <v>1269</v>
      </c>
      <c r="E393" s="52"/>
      <c r="F393" s="52" t="s">
        <v>53</v>
      </c>
      <c r="G393" s="52"/>
      <c r="H393" s="165">
        <v>18.933</v>
      </c>
      <c r="I393" s="176">
        <f t="shared" si="24"/>
        <v>0</v>
      </c>
      <c r="J393" s="172">
        <f t="shared" si="25"/>
        <v>0</v>
      </c>
      <c r="K393" s="172">
        <f t="shared" si="26"/>
        <v>18.933</v>
      </c>
      <c r="L393" s="172">
        <f t="shared" si="27"/>
        <v>0</v>
      </c>
      <c r="M393" s="5"/>
      <c r="N393" s="5"/>
      <c r="O393" s="5"/>
    </row>
    <row r="394" spans="1:15" s="141" customFormat="1" ht="21.95" customHeight="1">
      <c r="A394" s="1" t="s">
        <v>15</v>
      </c>
      <c r="B394" s="139"/>
      <c r="C394" s="1" t="s">
        <v>773</v>
      </c>
      <c r="D394" s="50" t="s">
        <v>1207</v>
      </c>
      <c r="E394" s="50" t="s">
        <v>53</v>
      </c>
      <c r="F394" s="50"/>
      <c r="G394" s="50"/>
      <c r="H394" s="2">
        <v>18.939</v>
      </c>
      <c r="I394" s="176">
        <f t="shared" si="24"/>
        <v>0</v>
      </c>
      <c r="J394" s="172">
        <f t="shared" si="25"/>
        <v>0</v>
      </c>
      <c r="K394" s="172">
        <f t="shared" si="26"/>
        <v>18.939</v>
      </c>
      <c r="L394" s="172">
        <f t="shared" si="27"/>
        <v>0</v>
      </c>
      <c r="M394" s="5"/>
      <c r="N394" s="5"/>
      <c r="O394" s="5"/>
    </row>
    <row r="395" spans="1:15" s="141" customFormat="1" ht="21.95" customHeight="1">
      <c r="A395" s="1" t="s">
        <v>15</v>
      </c>
      <c r="B395" s="139"/>
      <c r="C395" s="1" t="s">
        <v>870</v>
      </c>
      <c r="D395" s="50" t="s">
        <v>1241</v>
      </c>
      <c r="E395" s="50"/>
      <c r="F395" s="50"/>
      <c r="G395" s="50" t="s">
        <v>53</v>
      </c>
      <c r="H395" s="2">
        <v>18.940000000000001</v>
      </c>
      <c r="I395" s="176">
        <f t="shared" si="24"/>
        <v>0</v>
      </c>
      <c r="J395" s="172">
        <f t="shared" si="25"/>
        <v>0</v>
      </c>
      <c r="K395" s="172">
        <f t="shared" si="26"/>
        <v>18.940000000000001</v>
      </c>
      <c r="L395" s="172">
        <f t="shared" si="27"/>
        <v>0</v>
      </c>
      <c r="M395" s="5"/>
      <c r="N395" s="5"/>
      <c r="O395" s="5"/>
    </row>
    <row r="396" spans="1:15" s="141" customFormat="1" ht="21.95" customHeight="1">
      <c r="A396" s="1" t="s">
        <v>15</v>
      </c>
      <c r="B396" s="139"/>
      <c r="C396" s="1" t="s">
        <v>841</v>
      </c>
      <c r="D396" s="50" t="s">
        <v>1193</v>
      </c>
      <c r="E396" s="50"/>
      <c r="F396" s="50"/>
      <c r="G396" s="50"/>
      <c r="H396" s="2">
        <v>18.942</v>
      </c>
      <c r="I396" s="176">
        <f t="shared" si="24"/>
        <v>0</v>
      </c>
      <c r="J396" s="172">
        <f t="shared" si="25"/>
        <v>0</v>
      </c>
      <c r="K396" s="172">
        <f t="shared" si="26"/>
        <v>18.942</v>
      </c>
      <c r="L396" s="172">
        <f t="shared" si="27"/>
        <v>0</v>
      </c>
      <c r="M396" s="5"/>
      <c r="N396" s="5"/>
      <c r="O396" s="5"/>
    </row>
    <row r="397" spans="1:15" s="141" customFormat="1" ht="21.95" customHeight="1">
      <c r="A397" s="152" t="s">
        <v>16</v>
      </c>
      <c r="B397" s="153">
        <v>1</v>
      </c>
      <c r="C397" s="152" t="s">
        <v>789</v>
      </c>
      <c r="D397" s="154" t="s">
        <v>1110</v>
      </c>
      <c r="E397" s="154"/>
      <c r="F397" s="154"/>
      <c r="G397" s="154"/>
      <c r="H397" s="168">
        <v>18.981999999999999</v>
      </c>
      <c r="I397" s="174">
        <f t="shared" si="24"/>
        <v>0</v>
      </c>
      <c r="J397" s="175">
        <f t="shared" si="25"/>
        <v>0</v>
      </c>
      <c r="K397" s="175">
        <f t="shared" si="26"/>
        <v>0</v>
      </c>
      <c r="L397" s="175">
        <f t="shared" si="27"/>
        <v>18.981999999999999</v>
      </c>
      <c r="M397" s="87">
        <v>2335.0700000000002</v>
      </c>
      <c r="N397" s="5"/>
      <c r="O397" s="5"/>
    </row>
    <row r="398" spans="1:15" s="141" customFormat="1" ht="21.95" customHeight="1">
      <c r="A398" s="152" t="s">
        <v>16</v>
      </c>
      <c r="B398" s="163">
        <v>2</v>
      </c>
      <c r="C398" s="152" t="s">
        <v>809</v>
      </c>
      <c r="D398" s="154" t="s">
        <v>1140</v>
      </c>
      <c r="E398" s="171"/>
      <c r="F398" s="171"/>
      <c r="G398" s="171"/>
      <c r="H398" s="168">
        <v>18.984000000000002</v>
      </c>
      <c r="I398" s="174">
        <f t="shared" si="24"/>
        <v>0</v>
      </c>
      <c r="J398" s="175">
        <f t="shared" si="25"/>
        <v>0</v>
      </c>
      <c r="K398" s="175">
        <f t="shared" si="26"/>
        <v>0</v>
      </c>
      <c r="L398" s="175">
        <f t="shared" si="27"/>
        <v>18.984000000000002</v>
      </c>
      <c r="M398" s="87">
        <v>2030.5</v>
      </c>
      <c r="N398" s="5"/>
      <c r="O398" s="5"/>
    </row>
    <row r="399" spans="1:15" s="141" customFormat="1" ht="21.95" customHeight="1">
      <c r="A399" s="152" t="s">
        <v>16</v>
      </c>
      <c r="B399" s="153">
        <v>3</v>
      </c>
      <c r="C399" s="152" t="s">
        <v>721</v>
      </c>
      <c r="D399" s="154" t="s">
        <v>1024</v>
      </c>
      <c r="E399" s="157"/>
      <c r="F399" s="157"/>
      <c r="G399" s="157"/>
      <c r="H399" s="170">
        <v>18.992000000000001</v>
      </c>
      <c r="I399" s="174">
        <f t="shared" si="24"/>
        <v>0</v>
      </c>
      <c r="J399" s="175">
        <f t="shared" si="25"/>
        <v>0</v>
      </c>
      <c r="K399" s="175">
        <f t="shared" si="26"/>
        <v>0</v>
      </c>
      <c r="L399" s="175">
        <f t="shared" si="27"/>
        <v>18.992000000000001</v>
      </c>
      <c r="M399" s="87">
        <v>1725.92</v>
      </c>
      <c r="N399" s="5"/>
      <c r="O399" s="5"/>
    </row>
    <row r="400" spans="1:15" s="141" customFormat="1" ht="21.95" customHeight="1">
      <c r="A400" s="152" t="s">
        <v>16</v>
      </c>
      <c r="B400" s="153">
        <v>4</v>
      </c>
      <c r="C400" s="152" t="s">
        <v>818</v>
      </c>
      <c r="D400" s="154" t="s">
        <v>1156</v>
      </c>
      <c r="E400" s="154"/>
      <c r="F400" s="154"/>
      <c r="G400" s="154"/>
      <c r="H400" s="168">
        <v>19.010000000000002</v>
      </c>
      <c r="I400" s="174">
        <f t="shared" si="24"/>
        <v>0</v>
      </c>
      <c r="J400" s="175">
        <f t="shared" si="25"/>
        <v>0</v>
      </c>
      <c r="K400" s="175">
        <f t="shared" si="26"/>
        <v>0</v>
      </c>
      <c r="L400" s="175">
        <f t="shared" si="27"/>
        <v>19.010000000000002</v>
      </c>
      <c r="M400" s="87">
        <v>1421.35</v>
      </c>
      <c r="N400" s="5"/>
      <c r="O400" s="5"/>
    </row>
    <row r="401" spans="1:15" s="141" customFormat="1" ht="21.95" customHeight="1">
      <c r="A401" s="152" t="s">
        <v>16</v>
      </c>
      <c r="B401" s="163">
        <v>5</v>
      </c>
      <c r="C401" s="152" t="s">
        <v>815</v>
      </c>
      <c r="D401" s="154" t="s">
        <v>1152</v>
      </c>
      <c r="E401" s="154"/>
      <c r="F401" s="154"/>
      <c r="G401" s="152" t="s">
        <v>53</v>
      </c>
      <c r="H401" s="170">
        <v>19.018999999999998</v>
      </c>
      <c r="I401" s="174">
        <f t="shared" si="24"/>
        <v>0</v>
      </c>
      <c r="J401" s="175">
        <f t="shared" si="25"/>
        <v>0</v>
      </c>
      <c r="K401" s="175">
        <f t="shared" si="26"/>
        <v>0</v>
      </c>
      <c r="L401" s="175">
        <f t="shared" si="27"/>
        <v>19.018999999999998</v>
      </c>
      <c r="M401" s="87">
        <v>1116.77</v>
      </c>
      <c r="N401" s="5"/>
      <c r="O401" s="5"/>
    </row>
    <row r="402" spans="1:15" s="141" customFormat="1" ht="21.95" customHeight="1">
      <c r="A402" s="152" t="s">
        <v>16</v>
      </c>
      <c r="B402" s="153">
        <v>6</v>
      </c>
      <c r="C402" s="152" t="s">
        <v>859</v>
      </c>
      <c r="D402" s="154" t="s">
        <v>1221</v>
      </c>
      <c r="E402" s="154"/>
      <c r="F402" s="154" t="s">
        <v>53</v>
      </c>
      <c r="G402" s="154"/>
      <c r="H402" s="169">
        <v>19.021000000000001</v>
      </c>
      <c r="I402" s="174">
        <f t="shared" si="24"/>
        <v>0</v>
      </c>
      <c r="J402" s="175">
        <f t="shared" si="25"/>
        <v>0</v>
      </c>
      <c r="K402" s="175">
        <f t="shared" si="26"/>
        <v>0</v>
      </c>
      <c r="L402" s="175">
        <f t="shared" si="27"/>
        <v>19.021000000000001</v>
      </c>
      <c r="M402" s="87">
        <v>812.2</v>
      </c>
      <c r="N402" s="5"/>
      <c r="O402" s="5"/>
    </row>
    <row r="403" spans="1:15" s="141" customFormat="1" ht="21.95" customHeight="1">
      <c r="A403" s="152" t="s">
        <v>16</v>
      </c>
      <c r="B403" s="153">
        <v>7</v>
      </c>
      <c r="C403" s="154" t="s">
        <v>930</v>
      </c>
      <c r="D403" s="154" t="s">
        <v>1312</v>
      </c>
      <c r="E403" s="154" t="s">
        <v>53</v>
      </c>
      <c r="F403" s="157"/>
      <c r="G403" s="157"/>
      <c r="H403" s="170">
        <v>19.023</v>
      </c>
      <c r="I403" s="174">
        <f t="shared" si="24"/>
        <v>0</v>
      </c>
      <c r="J403" s="175">
        <f t="shared" si="25"/>
        <v>0</v>
      </c>
      <c r="K403" s="175">
        <f t="shared" si="26"/>
        <v>0</v>
      </c>
      <c r="L403" s="175">
        <f t="shared" si="27"/>
        <v>19.023</v>
      </c>
      <c r="M403" s="87">
        <v>507.62</v>
      </c>
      <c r="N403" s="5"/>
      <c r="O403" s="5"/>
    </row>
    <row r="404" spans="1:15" s="141" customFormat="1" ht="21.95" customHeight="1">
      <c r="A404" s="152" t="s">
        <v>16</v>
      </c>
      <c r="B404" s="153">
        <v>8</v>
      </c>
      <c r="C404" s="152" t="s">
        <v>755</v>
      </c>
      <c r="D404" s="154" t="s">
        <v>1059</v>
      </c>
      <c r="E404" s="154"/>
      <c r="F404" s="154"/>
      <c r="G404" s="154"/>
      <c r="H404" s="168">
        <v>19.030999999999999</v>
      </c>
      <c r="I404" s="174">
        <f t="shared" si="24"/>
        <v>0</v>
      </c>
      <c r="J404" s="175">
        <f t="shared" si="25"/>
        <v>0</v>
      </c>
      <c r="K404" s="175">
        <f t="shared" si="26"/>
        <v>0</v>
      </c>
      <c r="L404" s="175">
        <f t="shared" si="27"/>
        <v>19.030999999999999</v>
      </c>
      <c r="M404" s="87">
        <v>203.05</v>
      </c>
      <c r="N404" s="5"/>
      <c r="O404" s="5"/>
    </row>
    <row r="405" spans="1:15" s="141" customFormat="1" ht="21.95" customHeight="1">
      <c r="A405" s="1" t="s">
        <v>16</v>
      </c>
      <c r="B405" s="139"/>
      <c r="C405" s="1" t="s">
        <v>713</v>
      </c>
      <c r="D405" s="50" t="s">
        <v>1106</v>
      </c>
      <c r="E405" s="50"/>
      <c r="F405" s="50"/>
      <c r="G405" s="50"/>
      <c r="H405" s="166">
        <v>19.048999999999999</v>
      </c>
      <c r="I405" s="176">
        <f t="shared" si="24"/>
        <v>0</v>
      </c>
      <c r="J405" s="172">
        <f t="shared" si="25"/>
        <v>0</v>
      </c>
      <c r="K405" s="172">
        <f t="shared" si="26"/>
        <v>0</v>
      </c>
      <c r="L405" s="172">
        <f t="shared" si="27"/>
        <v>19.048999999999999</v>
      </c>
      <c r="M405" s="5"/>
      <c r="N405" s="5"/>
      <c r="O405" s="5"/>
    </row>
    <row r="406" spans="1:15" s="141" customFormat="1" ht="21.95" customHeight="1">
      <c r="A406" s="1" t="s">
        <v>16</v>
      </c>
      <c r="B406" s="144"/>
      <c r="C406" s="53" t="s">
        <v>599</v>
      </c>
      <c r="D406" s="53" t="s">
        <v>600</v>
      </c>
      <c r="E406" s="53" t="s">
        <v>29</v>
      </c>
      <c r="F406" s="52"/>
      <c r="G406" s="52"/>
      <c r="H406" s="2">
        <v>19.05</v>
      </c>
      <c r="I406" s="176">
        <f t="shared" si="24"/>
        <v>0</v>
      </c>
      <c r="J406" s="172">
        <f t="shared" si="25"/>
        <v>0</v>
      </c>
      <c r="K406" s="172">
        <f t="shared" si="26"/>
        <v>0</v>
      </c>
      <c r="L406" s="172">
        <f t="shared" si="27"/>
        <v>19.05</v>
      </c>
      <c r="M406" s="5"/>
      <c r="N406" s="5"/>
      <c r="O406" s="5"/>
    </row>
    <row r="407" spans="1:15" s="141" customFormat="1" ht="21.95" customHeight="1">
      <c r="A407" s="1" t="s">
        <v>16</v>
      </c>
      <c r="B407" s="139"/>
      <c r="C407" s="1" t="s">
        <v>615</v>
      </c>
      <c r="D407" s="50" t="s">
        <v>1133</v>
      </c>
      <c r="E407" s="50"/>
      <c r="F407" s="50"/>
      <c r="G407" s="1" t="s">
        <v>53</v>
      </c>
      <c r="H407" s="165">
        <v>19.053000000000001</v>
      </c>
      <c r="I407" s="176">
        <f t="shared" si="24"/>
        <v>0</v>
      </c>
      <c r="J407" s="172">
        <f t="shared" si="25"/>
        <v>0</v>
      </c>
      <c r="K407" s="172">
        <f t="shared" si="26"/>
        <v>0</v>
      </c>
      <c r="L407" s="172">
        <f t="shared" si="27"/>
        <v>19.053000000000001</v>
      </c>
      <c r="M407" s="5"/>
      <c r="N407" s="5"/>
      <c r="O407" s="5"/>
    </row>
    <row r="408" spans="1:15" s="141" customFormat="1" ht="21.95" customHeight="1">
      <c r="A408" s="1" t="s">
        <v>16</v>
      </c>
      <c r="B408" s="139"/>
      <c r="C408" s="50" t="s">
        <v>875</v>
      </c>
      <c r="D408" s="50" t="s">
        <v>1334</v>
      </c>
      <c r="E408" s="52"/>
      <c r="F408" s="52" t="s">
        <v>53</v>
      </c>
      <c r="G408" s="52"/>
      <c r="H408" s="165">
        <v>19.055</v>
      </c>
      <c r="I408" s="176">
        <f t="shared" si="24"/>
        <v>0</v>
      </c>
      <c r="J408" s="172">
        <f t="shared" si="25"/>
        <v>0</v>
      </c>
      <c r="K408" s="172">
        <f t="shared" si="26"/>
        <v>0</v>
      </c>
      <c r="L408" s="172">
        <f t="shared" si="27"/>
        <v>19.055</v>
      </c>
      <c r="M408" s="5"/>
      <c r="N408" s="5"/>
      <c r="O408" s="5"/>
    </row>
    <row r="409" spans="1:15" s="141" customFormat="1" ht="21.95" customHeight="1">
      <c r="A409" s="1" t="s">
        <v>16</v>
      </c>
      <c r="B409" s="139"/>
      <c r="C409" s="1" t="s">
        <v>774</v>
      </c>
      <c r="D409" s="50" t="s">
        <v>1256</v>
      </c>
      <c r="E409" s="50"/>
      <c r="F409" s="50"/>
      <c r="G409" s="50"/>
      <c r="H409" s="165">
        <v>19.062000000000001</v>
      </c>
      <c r="I409" s="176">
        <f t="shared" si="24"/>
        <v>0</v>
      </c>
      <c r="J409" s="172">
        <f t="shared" si="25"/>
        <v>0</v>
      </c>
      <c r="K409" s="172">
        <f t="shared" si="26"/>
        <v>0</v>
      </c>
      <c r="L409" s="172">
        <f t="shared" si="27"/>
        <v>19.062000000000001</v>
      </c>
      <c r="M409" s="5"/>
      <c r="N409" s="5"/>
      <c r="O409" s="5"/>
    </row>
    <row r="410" spans="1:15" s="141" customFormat="1" ht="21.95" customHeight="1">
      <c r="A410" s="1" t="s">
        <v>16</v>
      </c>
      <c r="B410" s="139"/>
      <c r="C410" s="1" t="s">
        <v>700</v>
      </c>
      <c r="D410" s="50" t="s">
        <v>1000</v>
      </c>
      <c r="E410" s="50" t="s">
        <v>53</v>
      </c>
      <c r="F410" s="50"/>
      <c r="G410" s="50"/>
      <c r="H410" s="165">
        <v>19.065999999999999</v>
      </c>
      <c r="I410" s="176">
        <f t="shared" si="24"/>
        <v>0</v>
      </c>
      <c r="J410" s="172">
        <f t="shared" si="25"/>
        <v>0</v>
      </c>
      <c r="K410" s="172">
        <f t="shared" si="26"/>
        <v>0</v>
      </c>
      <c r="L410" s="172">
        <f t="shared" si="27"/>
        <v>19.065999999999999</v>
      </c>
      <c r="M410" s="5"/>
      <c r="N410" s="5"/>
      <c r="O410" s="5"/>
    </row>
    <row r="411" spans="1:15" s="141" customFormat="1" ht="21.95" customHeight="1">
      <c r="A411" s="1" t="s">
        <v>16</v>
      </c>
      <c r="B411" s="144"/>
      <c r="C411" s="50" t="s">
        <v>902</v>
      </c>
      <c r="D411" s="50" t="s">
        <v>1283</v>
      </c>
      <c r="E411" s="1"/>
      <c r="F411" s="52" t="s">
        <v>53</v>
      </c>
      <c r="G411" s="52"/>
      <c r="H411" s="2">
        <v>19.085000000000001</v>
      </c>
      <c r="I411" s="176">
        <f t="shared" si="24"/>
        <v>0</v>
      </c>
      <c r="J411" s="172">
        <f t="shared" si="25"/>
        <v>0</v>
      </c>
      <c r="K411" s="172">
        <f t="shared" si="26"/>
        <v>0</v>
      </c>
      <c r="L411" s="172">
        <f t="shared" si="27"/>
        <v>19.085000000000001</v>
      </c>
      <c r="M411" s="5"/>
      <c r="N411" s="5"/>
      <c r="O411" s="5"/>
    </row>
    <row r="412" spans="1:15" s="141" customFormat="1" ht="21.95" customHeight="1">
      <c r="A412" s="1" t="s">
        <v>16</v>
      </c>
      <c r="B412" s="139"/>
      <c r="C412" s="1" t="s">
        <v>780</v>
      </c>
      <c r="D412" s="50" t="s">
        <v>1096</v>
      </c>
      <c r="E412" s="37"/>
      <c r="F412" s="37"/>
      <c r="G412" s="37" t="s">
        <v>53</v>
      </c>
      <c r="H412" s="2">
        <v>19.087</v>
      </c>
      <c r="I412" s="176">
        <f t="shared" si="24"/>
        <v>0</v>
      </c>
      <c r="J412" s="172">
        <f t="shared" si="25"/>
        <v>0</v>
      </c>
      <c r="K412" s="172">
        <f t="shared" si="26"/>
        <v>0</v>
      </c>
      <c r="L412" s="172">
        <f t="shared" si="27"/>
        <v>19.087</v>
      </c>
      <c r="M412" s="5"/>
      <c r="N412" s="5"/>
      <c r="O412" s="5"/>
    </row>
    <row r="413" spans="1:15" s="141" customFormat="1" ht="21.95" customHeight="1">
      <c r="A413" s="1" t="s">
        <v>16</v>
      </c>
      <c r="B413" s="139"/>
      <c r="C413" s="53" t="s">
        <v>643</v>
      </c>
      <c r="D413" s="53" t="s">
        <v>644</v>
      </c>
      <c r="E413" s="53" t="s">
        <v>29</v>
      </c>
      <c r="F413" s="52"/>
      <c r="G413" s="52"/>
      <c r="H413" s="2">
        <v>19.088999999999999</v>
      </c>
      <c r="I413" s="176">
        <f t="shared" si="24"/>
        <v>0</v>
      </c>
      <c r="J413" s="172">
        <f t="shared" si="25"/>
        <v>0</v>
      </c>
      <c r="K413" s="172">
        <f t="shared" si="26"/>
        <v>0</v>
      </c>
      <c r="L413" s="172">
        <f t="shared" si="27"/>
        <v>19.088999999999999</v>
      </c>
      <c r="M413" s="5"/>
      <c r="N413" s="5"/>
      <c r="O413" s="5"/>
    </row>
    <row r="414" spans="1:15" s="141" customFormat="1" ht="21.95" customHeight="1">
      <c r="A414" s="1" t="s">
        <v>16</v>
      </c>
      <c r="B414" s="144"/>
      <c r="C414" s="1" t="s">
        <v>850</v>
      </c>
      <c r="D414" s="50" t="s">
        <v>198</v>
      </c>
      <c r="E414" s="50"/>
      <c r="F414" s="50"/>
      <c r="G414" s="50"/>
      <c r="H414" s="2">
        <v>19.097999999999999</v>
      </c>
      <c r="I414" s="176">
        <f t="shared" si="24"/>
        <v>0</v>
      </c>
      <c r="J414" s="172">
        <f t="shared" si="25"/>
        <v>0</v>
      </c>
      <c r="K414" s="172">
        <f t="shared" si="26"/>
        <v>0</v>
      </c>
      <c r="L414" s="172">
        <f t="shared" si="27"/>
        <v>19.097999999999999</v>
      </c>
      <c r="M414" s="5"/>
      <c r="N414" s="5"/>
      <c r="O414" s="5"/>
    </row>
    <row r="415" spans="1:15" s="141" customFormat="1" ht="21.95" customHeight="1">
      <c r="A415" s="1" t="s">
        <v>16</v>
      </c>
      <c r="B415" s="139"/>
      <c r="C415" s="1" t="s">
        <v>729</v>
      </c>
      <c r="D415" s="50" t="s">
        <v>1148</v>
      </c>
      <c r="E415" s="50"/>
      <c r="F415" s="50"/>
      <c r="G415" s="50"/>
      <c r="H415" s="2">
        <v>19.103000000000002</v>
      </c>
      <c r="I415" s="176">
        <f t="shared" si="24"/>
        <v>0</v>
      </c>
      <c r="J415" s="172">
        <f t="shared" si="25"/>
        <v>0</v>
      </c>
      <c r="K415" s="172">
        <f t="shared" si="26"/>
        <v>0</v>
      </c>
      <c r="L415" s="172">
        <f t="shared" si="27"/>
        <v>19.103000000000002</v>
      </c>
      <c r="M415" s="5"/>
      <c r="N415" s="5"/>
      <c r="O415" s="5"/>
    </row>
    <row r="416" spans="1:15" s="141" customFormat="1" ht="21.95" customHeight="1">
      <c r="A416" s="1" t="s">
        <v>16</v>
      </c>
      <c r="B416" s="139"/>
      <c r="C416" s="50" t="s">
        <v>929</v>
      </c>
      <c r="D416" s="50" t="s">
        <v>166</v>
      </c>
      <c r="E416" s="50" t="s">
        <v>53</v>
      </c>
      <c r="F416" s="52"/>
      <c r="G416" s="52"/>
      <c r="H416" s="165">
        <v>19.109000000000002</v>
      </c>
      <c r="I416" s="176">
        <f t="shared" si="24"/>
        <v>0</v>
      </c>
      <c r="J416" s="172">
        <f t="shared" si="25"/>
        <v>0</v>
      </c>
      <c r="K416" s="172">
        <f t="shared" si="26"/>
        <v>0</v>
      </c>
      <c r="L416" s="172">
        <f t="shared" si="27"/>
        <v>19.109000000000002</v>
      </c>
      <c r="M416" s="5"/>
      <c r="N416" s="5"/>
      <c r="O416" s="5"/>
    </row>
    <row r="417" spans="1:15" ht="21.95" customHeight="1">
      <c r="A417" s="1" t="s">
        <v>16</v>
      </c>
      <c r="B417" s="139"/>
      <c r="C417" s="1" t="s">
        <v>748</v>
      </c>
      <c r="D417" s="50" t="s">
        <v>1052</v>
      </c>
      <c r="E417" s="50" t="s">
        <v>53</v>
      </c>
      <c r="F417" s="50"/>
      <c r="G417" s="50"/>
      <c r="H417" s="2">
        <v>19.122</v>
      </c>
      <c r="I417" s="176">
        <f t="shared" si="24"/>
        <v>0</v>
      </c>
      <c r="J417" s="172">
        <f t="shared" si="25"/>
        <v>0</v>
      </c>
      <c r="K417" s="172">
        <f t="shared" si="26"/>
        <v>0</v>
      </c>
      <c r="L417" s="172">
        <f t="shared" si="27"/>
        <v>19.122</v>
      </c>
    </row>
    <row r="418" spans="1:15" ht="21.95" customHeight="1">
      <c r="A418" s="1" t="s">
        <v>16</v>
      </c>
      <c r="B418" s="144"/>
      <c r="C418" s="1" t="s">
        <v>694</v>
      </c>
      <c r="D418" s="50" t="s">
        <v>994</v>
      </c>
      <c r="E418" s="37"/>
      <c r="F418" s="37"/>
      <c r="G418" s="37"/>
      <c r="H418" s="165">
        <v>19.122</v>
      </c>
      <c r="I418" s="176">
        <f t="shared" si="24"/>
        <v>0</v>
      </c>
      <c r="J418" s="172">
        <f t="shared" si="25"/>
        <v>0</v>
      </c>
      <c r="K418" s="172">
        <f t="shared" si="26"/>
        <v>0</v>
      </c>
      <c r="L418" s="172">
        <f t="shared" si="27"/>
        <v>19.122</v>
      </c>
    </row>
    <row r="419" spans="1:15" ht="21.95" customHeight="1">
      <c r="A419" s="1" t="s">
        <v>16</v>
      </c>
      <c r="B419" s="139"/>
      <c r="C419" s="50" t="s">
        <v>899</v>
      </c>
      <c r="D419" s="50" t="s">
        <v>1280</v>
      </c>
      <c r="E419" s="52"/>
      <c r="F419" s="52" t="s">
        <v>53</v>
      </c>
      <c r="G419" s="52"/>
      <c r="H419" s="165">
        <v>19.122</v>
      </c>
      <c r="I419" s="176">
        <f t="shared" si="24"/>
        <v>0</v>
      </c>
      <c r="J419" s="172">
        <f t="shared" si="25"/>
        <v>0</v>
      </c>
      <c r="K419" s="172">
        <f t="shared" si="26"/>
        <v>0</v>
      </c>
      <c r="L419" s="172">
        <f t="shared" si="27"/>
        <v>19.122</v>
      </c>
    </row>
    <row r="420" spans="1:15" ht="21.95" customHeight="1">
      <c r="A420" s="1" t="s">
        <v>16</v>
      </c>
      <c r="B420" s="139"/>
      <c r="C420" s="1" t="s">
        <v>730</v>
      </c>
      <c r="D420" s="50" t="s">
        <v>1033</v>
      </c>
      <c r="E420" s="50" t="s">
        <v>53</v>
      </c>
      <c r="F420" s="50"/>
      <c r="G420" s="50"/>
      <c r="H420" s="2">
        <v>19.132000000000001</v>
      </c>
      <c r="I420" s="176">
        <f t="shared" si="24"/>
        <v>0</v>
      </c>
      <c r="J420" s="172">
        <f t="shared" si="25"/>
        <v>0</v>
      </c>
      <c r="K420" s="172">
        <f t="shared" si="26"/>
        <v>0</v>
      </c>
      <c r="L420" s="172">
        <f t="shared" si="27"/>
        <v>19.132000000000001</v>
      </c>
    </row>
    <row r="421" spans="1:15" ht="21.95" customHeight="1">
      <c r="A421" s="1" t="s">
        <v>16</v>
      </c>
      <c r="B421" s="139"/>
      <c r="C421" s="1" t="s">
        <v>762</v>
      </c>
      <c r="D421" s="50" t="s">
        <v>73</v>
      </c>
      <c r="E421" s="50" t="s">
        <v>24</v>
      </c>
      <c r="F421" s="50"/>
      <c r="G421" s="50"/>
      <c r="H421" s="2">
        <v>19.14</v>
      </c>
      <c r="I421" s="176">
        <f t="shared" si="24"/>
        <v>0</v>
      </c>
      <c r="J421" s="172">
        <f t="shared" si="25"/>
        <v>0</v>
      </c>
      <c r="K421" s="172">
        <f t="shared" si="26"/>
        <v>0</v>
      </c>
      <c r="L421" s="172">
        <f t="shared" si="27"/>
        <v>19.14</v>
      </c>
    </row>
    <row r="422" spans="1:15" ht="21.95" customHeight="1">
      <c r="A422" s="1" t="s">
        <v>16</v>
      </c>
      <c r="B422" s="139"/>
      <c r="C422" s="1" t="s">
        <v>861</v>
      </c>
      <c r="D422" s="50" t="s">
        <v>1226</v>
      </c>
      <c r="E422" s="50"/>
      <c r="F422" s="50" t="s">
        <v>53</v>
      </c>
      <c r="G422" s="50"/>
      <c r="H422" s="2">
        <v>19.164000000000001</v>
      </c>
      <c r="I422" s="176">
        <f t="shared" si="24"/>
        <v>0</v>
      </c>
      <c r="J422" s="172">
        <f t="shared" si="25"/>
        <v>0</v>
      </c>
      <c r="K422" s="172">
        <f t="shared" si="26"/>
        <v>0</v>
      </c>
      <c r="L422" s="172">
        <f t="shared" si="27"/>
        <v>19.164000000000001</v>
      </c>
    </row>
    <row r="423" spans="1:15" ht="21.95" customHeight="1">
      <c r="A423" s="1" t="s">
        <v>16</v>
      </c>
      <c r="B423" s="139"/>
      <c r="C423" s="1" t="s">
        <v>773</v>
      </c>
      <c r="D423" s="50" t="s">
        <v>1086</v>
      </c>
      <c r="E423" s="50"/>
      <c r="F423" s="50"/>
      <c r="G423" s="50"/>
      <c r="H423" s="165">
        <v>19.18</v>
      </c>
      <c r="I423" s="176">
        <f t="shared" si="24"/>
        <v>0</v>
      </c>
      <c r="J423" s="172">
        <f t="shared" si="25"/>
        <v>0</v>
      </c>
      <c r="K423" s="172">
        <f t="shared" si="26"/>
        <v>0</v>
      </c>
      <c r="L423" s="172">
        <f t="shared" si="27"/>
        <v>19.18</v>
      </c>
    </row>
    <row r="424" spans="1:15" ht="21.95" customHeight="1">
      <c r="A424" s="1" t="s">
        <v>16</v>
      </c>
      <c r="B424" s="144"/>
      <c r="C424" s="50" t="s">
        <v>645</v>
      </c>
      <c r="D424" s="50" t="s">
        <v>646</v>
      </c>
      <c r="E424" s="50" t="s">
        <v>53</v>
      </c>
      <c r="F424" s="52" t="s">
        <v>53</v>
      </c>
      <c r="G424" s="52"/>
      <c r="H424" s="166">
        <v>19.207999999999998</v>
      </c>
      <c r="I424" s="176">
        <f t="shared" si="24"/>
        <v>0</v>
      </c>
      <c r="J424" s="172">
        <f t="shared" si="25"/>
        <v>0</v>
      </c>
      <c r="K424" s="172">
        <f t="shared" si="26"/>
        <v>0</v>
      </c>
      <c r="L424" s="172">
        <f t="shared" si="27"/>
        <v>19.207999999999998</v>
      </c>
    </row>
    <row r="425" spans="1:15" ht="21.95" customHeight="1">
      <c r="A425" s="1" t="s">
        <v>16</v>
      </c>
      <c r="B425" s="139"/>
      <c r="C425" s="1" t="s">
        <v>842</v>
      </c>
      <c r="D425" s="50" t="s">
        <v>1194</v>
      </c>
      <c r="E425" s="37"/>
      <c r="F425" s="37"/>
      <c r="G425" s="37"/>
      <c r="H425" s="165">
        <v>19.213000000000001</v>
      </c>
      <c r="I425" s="176">
        <f t="shared" si="24"/>
        <v>0</v>
      </c>
      <c r="J425" s="172">
        <f t="shared" si="25"/>
        <v>0</v>
      </c>
      <c r="K425" s="172">
        <f t="shared" si="26"/>
        <v>0</v>
      </c>
      <c r="L425" s="172">
        <f t="shared" si="27"/>
        <v>19.213000000000001</v>
      </c>
    </row>
    <row r="426" spans="1:15" ht="21.95" customHeight="1">
      <c r="A426" s="1" t="s">
        <v>16</v>
      </c>
      <c r="B426" s="139"/>
      <c r="C426" s="1" t="s">
        <v>707</v>
      </c>
      <c r="D426" s="50" t="s">
        <v>1109</v>
      </c>
      <c r="E426" s="50"/>
      <c r="F426" s="50"/>
      <c r="G426" s="50"/>
      <c r="H426" s="165">
        <v>19.225000000000001</v>
      </c>
      <c r="I426" s="176">
        <f t="shared" si="24"/>
        <v>0</v>
      </c>
      <c r="J426" s="172">
        <f t="shared" si="25"/>
        <v>0</v>
      </c>
      <c r="K426" s="172">
        <f t="shared" si="26"/>
        <v>0</v>
      </c>
      <c r="L426" s="172">
        <f t="shared" si="27"/>
        <v>19.225000000000001</v>
      </c>
    </row>
    <row r="427" spans="1:15" ht="21.95" customHeight="1">
      <c r="A427" s="1" t="s">
        <v>16</v>
      </c>
      <c r="B427" s="144"/>
      <c r="C427" s="1" t="s">
        <v>856</v>
      </c>
      <c r="D427" s="50" t="s">
        <v>1217</v>
      </c>
      <c r="E427" s="50"/>
      <c r="F427" s="50"/>
      <c r="G427" s="50"/>
      <c r="H427" s="2">
        <v>19.23</v>
      </c>
      <c r="I427" s="176">
        <f t="shared" si="24"/>
        <v>0</v>
      </c>
      <c r="J427" s="172">
        <f t="shared" si="25"/>
        <v>0</v>
      </c>
      <c r="K427" s="172">
        <f t="shared" si="26"/>
        <v>0</v>
      </c>
      <c r="L427" s="172">
        <f t="shared" si="27"/>
        <v>19.23</v>
      </c>
    </row>
    <row r="428" spans="1:15" ht="21.95" customHeight="1">
      <c r="A428" s="1" t="s">
        <v>16</v>
      </c>
      <c r="B428" s="139"/>
      <c r="C428" s="1" t="s">
        <v>757</v>
      </c>
      <c r="D428" s="50" t="s">
        <v>1061</v>
      </c>
      <c r="E428" s="50" t="s">
        <v>53</v>
      </c>
      <c r="F428" s="37"/>
      <c r="G428" s="37" t="s">
        <v>53</v>
      </c>
      <c r="H428" s="166">
        <v>19.239000000000001</v>
      </c>
      <c r="I428" s="176">
        <f t="shared" si="24"/>
        <v>0</v>
      </c>
      <c r="J428" s="172">
        <f t="shared" si="25"/>
        <v>0</v>
      </c>
      <c r="K428" s="172">
        <f t="shared" si="26"/>
        <v>0</v>
      </c>
      <c r="L428" s="172">
        <f t="shared" si="27"/>
        <v>19.239000000000001</v>
      </c>
    </row>
    <row r="429" spans="1:15" ht="21.95" customHeight="1">
      <c r="A429" s="1" t="s">
        <v>16</v>
      </c>
      <c r="B429" s="139"/>
      <c r="C429" s="50" t="s">
        <v>818</v>
      </c>
      <c r="D429" s="50" t="s">
        <v>1297</v>
      </c>
      <c r="E429" s="50" t="s">
        <v>53</v>
      </c>
      <c r="F429" s="52"/>
      <c r="G429" s="52"/>
      <c r="H429" s="166">
        <v>19.247</v>
      </c>
      <c r="I429" s="176">
        <f t="shared" si="24"/>
        <v>0</v>
      </c>
      <c r="J429" s="172">
        <f t="shared" si="25"/>
        <v>0</v>
      </c>
      <c r="K429" s="172">
        <f t="shared" si="26"/>
        <v>0</v>
      </c>
      <c r="L429" s="172">
        <f t="shared" si="27"/>
        <v>19.247</v>
      </c>
    </row>
    <row r="430" spans="1:15" ht="21.95" customHeight="1">
      <c r="A430" s="1" t="s">
        <v>16</v>
      </c>
      <c r="B430" s="139"/>
      <c r="C430" s="1" t="s">
        <v>714</v>
      </c>
      <c r="D430" s="50" t="s">
        <v>1016</v>
      </c>
      <c r="E430" s="50"/>
      <c r="F430" s="50"/>
      <c r="G430" s="50"/>
      <c r="H430" s="165">
        <v>19.254000000000001</v>
      </c>
      <c r="I430" s="176">
        <f t="shared" si="24"/>
        <v>0</v>
      </c>
      <c r="J430" s="172">
        <f t="shared" si="25"/>
        <v>0</v>
      </c>
      <c r="K430" s="172">
        <f t="shared" si="26"/>
        <v>0</v>
      </c>
      <c r="L430" s="172">
        <f t="shared" si="27"/>
        <v>19.254000000000001</v>
      </c>
    </row>
    <row r="431" spans="1:15" ht="21.95" customHeight="1">
      <c r="A431" s="1" t="s">
        <v>16</v>
      </c>
      <c r="B431" s="144"/>
      <c r="C431" s="167" t="s">
        <v>824</v>
      </c>
      <c r="D431" s="149" t="s">
        <v>1163</v>
      </c>
      <c r="E431" s="50" t="s">
        <v>53</v>
      </c>
      <c r="F431" s="50"/>
      <c r="G431" s="1" t="s">
        <v>53</v>
      </c>
      <c r="H431" s="165">
        <v>19.259</v>
      </c>
      <c r="I431" s="176">
        <f t="shared" si="24"/>
        <v>0</v>
      </c>
      <c r="J431" s="172">
        <f t="shared" si="25"/>
        <v>0</v>
      </c>
      <c r="K431" s="172">
        <f t="shared" si="26"/>
        <v>0</v>
      </c>
      <c r="L431" s="172">
        <f t="shared" si="27"/>
        <v>19.259</v>
      </c>
    </row>
    <row r="432" spans="1:15" s="146" customFormat="1" ht="21.95" customHeight="1">
      <c r="A432" s="1" t="s">
        <v>16</v>
      </c>
      <c r="B432" s="144"/>
      <c r="C432" s="1" t="s">
        <v>744</v>
      </c>
      <c r="D432" s="50" t="s">
        <v>1048</v>
      </c>
      <c r="E432" s="37"/>
      <c r="F432" s="37"/>
      <c r="G432" s="37"/>
      <c r="H432" s="2">
        <v>19.263000000000002</v>
      </c>
      <c r="I432" s="176">
        <f t="shared" si="24"/>
        <v>0</v>
      </c>
      <c r="J432" s="172">
        <f t="shared" si="25"/>
        <v>0</v>
      </c>
      <c r="K432" s="172">
        <f t="shared" si="26"/>
        <v>0</v>
      </c>
      <c r="L432" s="172">
        <f t="shared" si="27"/>
        <v>19.263000000000002</v>
      </c>
      <c r="M432" s="5"/>
      <c r="N432" s="5"/>
      <c r="O432" s="5"/>
    </row>
    <row r="433" spans="1:15" s="141" customFormat="1" ht="21.95" customHeight="1">
      <c r="A433" s="1" t="s">
        <v>16</v>
      </c>
      <c r="B433" s="139"/>
      <c r="C433" s="1" t="s">
        <v>736</v>
      </c>
      <c r="D433" s="50" t="s">
        <v>1039</v>
      </c>
      <c r="E433" s="50"/>
      <c r="F433" s="50"/>
      <c r="G433" s="50"/>
      <c r="H433" s="2">
        <v>19.265999999999998</v>
      </c>
      <c r="I433" s="176">
        <f t="shared" si="24"/>
        <v>0</v>
      </c>
      <c r="J433" s="172">
        <f t="shared" si="25"/>
        <v>0</v>
      </c>
      <c r="K433" s="172">
        <f t="shared" si="26"/>
        <v>0</v>
      </c>
      <c r="L433" s="172">
        <f t="shared" si="27"/>
        <v>19.265999999999998</v>
      </c>
      <c r="M433" s="5"/>
      <c r="N433" s="5"/>
      <c r="O433" s="5"/>
    </row>
    <row r="434" spans="1:15" s="141" customFormat="1" ht="21.95" customHeight="1">
      <c r="A434" s="1" t="s">
        <v>16</v>
      </c>
      <c r="B434" s="139"/>
      <c r="C434" s="1" t="s">
        <v>888</v>
      </c>
      <c r="D434" s="50" t="s">
        <v>1263</v>
      </c>
      <c r="E434" s="50" t="s">
        <v>53</v>
      </c>
      <c r="F434" s="37"/>
      <c r="G434" s="37"/>
      <c r="H434" s="2">
        <v>19.276</v>
      </c>
      <c r="I434" s="176">
        <f t="shared" si="24"/>
        <v>0</v>
      </c>
      <c r="J434" s="172">
        <f t="shared" si="25"/>
        <v>0</v>
      </c>
      <c r="K434" s="172">
        <f t="shared" si="26"/>
        <v>0</v>
      </c>
      <c r="L434" s="172">
        <f t="shared" si="27"/>
        <v>19.276</v>
      </c>
      <c r="M434" s="5"/>
      <c r="N434" s="5"/>
      <c r="O434" s="5"/>
    </row>
    <row r="435" spans="1:15" s="141" customFormat="1" ht="21.95" customHeight="1">
      <c r="A435" s="1" t="s">
        <v>16</v>
      </c>
      <c r="B435" s="139"/>
      <c r="C435" s="1" t="s">
        <v>766</v>
      </c>
      <c r="D435" s="50" t="s">
        <v>1210</v>
      </c>
      <c r="E435" s="50" t="s">
        <v>53</v>
      </c>
      <c r="F435" s="50"/>
      <c r="G435" s="1" t="s">
        <v>53</v>
      </c>
      <c r="H435" s="2">
        <v>19.291</v>
      </c>
      <c r="I435" s="176">
        <f t="shared" si="24"/>
        <v>0</v>
      </c>
      <c r="J435" s="172">
        <f t="shared" si="25"/>
        <v>0</v>
      </c>
      <c r="K435" s="172">
        <f t="shared" si="26"/>
        <v>0</v>
      </c>
      <c r="L435" s="172">
        <f t="shared" si="27"/>
        <v>19.291</v>
      </c>
      <c r="M435" s="5"/>
      <c r="N435" s="5"/>
      <c r="O435" s="5"/>
    </row>
    <row r="436" spans="1:15" s="141" customFormat="1" ht="21.95" customHeight="1">
      <c r="A436" s="1" t="s">
        <v>16</v>
      </c>
      <c r="B436" s="139"/>
      <c r="C436" s="1" t="s">
        <v>534</v>
      </c>
      <c r="D436" s="50" t="s">
        <v>136</v>
      </c>
      <c r="E436" s="50" t="s">
        <v>53</v>
      </c>
      <c r="F436" s="147"/>
      <c r="G436" s="147" t="s">
        <v>53</v>
      </c>
      <c r="H436" s="166">
        <v>19.305</v>
      </c>
      <c r="I436" s="176">
        <f t="shared" si="24"/>
        <v>0</v>
      </c>
      <c r="J436" s="172">
        <f t="shared" si="25"/>
        <v>0</v>
      </c>
      <c r="K436" s="172">
        <f t="shared" si="26"/>
        <v>0</v>
      </c>
      <c r="L436" s="172">
        <f t="shared" si="27"/>
        <v>19.305</v>
      </c>
      <c r="M436" s="5"/>
      <c r="N436" s="5"/>
      <c r="O436" s="5"/>
    </row>
    <row r="437" spans="1:15" s="141" customFormat="1" ht="21.95" customHeight="1">
      <c r="A437" s="1" t="s">
        <v>16</v>
      </c>
      <c r="B437" s="139"/>
      <c r="C437" s="1" t="s">
        <v>785</v>
      </c>
      <c r="D437" s="50" t="s">
        <v>1244</v>
      </c>
      <c r="E437" s="50"/>
      <c r="F437" s="50"/>
      <c r="G437" s="50" t="s">
        <v>53</v>
      </c>
      <c r="H437" s="2">
        <v>19.379000000000001</v>
      </c>
      <c r="I437" s="176">
        <f t="shared" si="24"/>
        <v>0</v>
      </c>
      <c r="J437" s="172">
        <f t="shared" si="25"/>
        <v>0</v>
      </c>
      <c r="K437" s="172">
        <f t="shared" si="26"/>
        <v>0</v>
      </c>
      <c r="L437" s="172">
        <f t="shared" si="27"/>
        <v>19.379000000000001</v>
      </c>
      <c r="M437" s="5"/>
      <c r="N437" s="5"/>
      <c r="O437" s="5"/>
    </row>
    <row r="438" spans="1:15" s="141" customFormat="1" ht="21.95" customHeight="1">
      <c r="A438" s="1" t="s">
        <v>16</v>
      </c>
      <c r="B438" s="139"/>
      <c r="C438" s="1" t="s">
        <v>848</v>
      </c>
      <c r="D438" s="50" t="s">
        <v>1206</v>
      </c>
      <c r="E438" s="37"/>
      <c r="F438" s="37"/>
      <c r="G438" s="37"/>
      <c r="H438" s="2">
        <v>19.407</v>
      </c>
      <c r="I438" s="176">
        <f t="shared" si="24"/>
        <v>0</v>
      </c>
      <c r="J438" s="172">
        <f t="shared" si="25"/>
        <v>0</v>
      </c>
      <c r="K438" s="172">
        <f t="shared" si="26"/>
        <v>0</v>
      </c>
      <c r="L438" s="172">
        <f t="shared" si="27"/>
        <v>19.407</v>
      </c>
      <c r="M438" s="5"/>
      <c r="N438" s="5"/>
      <c r="O438" s="5"/>
    </row>
    <row r="439" spans="1:15" s="141" customFormat="1" ht="21.95" customHeight="1">
      <c r="A439" s="1" t="s">
        <v>16</v>
      </c>
      <c r="B439" s="144"/>
      <c r="C439" s="1" t="s">
        <v>713</v>
      </c>
      <c r="D439" s="50" t="s">
        <v>1229</v>
      </c>
      <c r="E439" s="50"/>
      <c r="F439" s="50"/>
      <c r="G439" s="50"/>
      <c r="H439" s="165">
        <v>19.411999999999999</v>
      </c>
      <c r="I439" s="176">
        <f t="shared" si="24"/>
        <v>0</v>
      </c>
      <c r="J439" s="172">
        <f t="shared" si="25"/>
        <v>0</v>
      </c>
      <c r="K439" s="172">
        <f t="shared" si="26"/>
        <v>0</v>
      </c>
      <c r="L439" s="172">
        <f t="shared" si="27"/>
        <v>19.411999999999999</v>
      </c>
      <c r="M439" s="5"/>
      <c r="N439" s="5"/>
      <c r="O439" s="5"/>
    </row>
    <row r="440" spans="1:15" s="141" customFormat="1" ht="21.95" customHeight="1">
      <c r="A440" s="1" t="s">
        <v>16</v>
      </c>
      <c r="B440" s="139"/>
      <c r="C440" s="50" t="s">
        <v>677</v>
      </c>
      <c r="D440" s="50" t="s">
        <v>1329</v>
      </c>
      <c r="E440" s="50" t="s">
        <v>53</v>
      </c>
      <c r="F440" s="52"/>
      <c r="G440" s="52"/>
      <c r="H440" s="166">
        <v>19.420000000000002</v>
      </c>
      <c r="I440" s="176">
        <f t="shared" si="24"/>
        <v>0</v>
      </c>
      <c r="J440" s="172">
        <f t="shared" si="25"/>
        <v>0</v>
      </c>
      <c r="K440" s="172">
        <f t="shared" si="26"/>
        <v>0</v>
      </c>
      <c r="L440" s="172">
        <f t="shared" si="27"/>
        <v>19.420000000000002</v>
      </c>
      <c r="M440" s="5"/>
      <c r="N440" s="5"/>
      <c r="O440" s="5"/>
    </row>
    <row r="441" spans="1:15" s="141" customFormat="1" ht="21.95" customHeight="1">
      <c r="A441" s="1" t="s">
        <v>16</v>
      </c>
      <c r="B441" s="139"/>
      <c r="C441" s="53" t="s">
        <v>626</v>
      </c>
      <c r="D441" s="53" t="s">
        <v>627</v>
      </c>
      <c r="E441" s="53" t="s">
        <v>29</v>
      </c>
      <c r="F441" s="52"/>
      <c r="G441" s="52"/>
      <c r="H441" s="2">
        <v>19.462</v>
      </c>
      <c r="I441" s="176">
        <f t="shared" si="24"/>
        <v>0</v>
      </c>
      <c r="J441" s="172">
        <f t="shared" si="25"/>
        <v>0</v>
      </c>
      <c r="K441" s="172">
        <f t="shared" si="26"/>
        <v>0</v>
      </c>
      <c r="L441" s="172">
        <f t="shared" si="27"/>
        <v>19.462</v>
      </c>
      <c r="M441" s="5"/>
      <c r="N441" s="5"/>
      <c r="O441" s="5"/>
    </row>
    <row r="442" spans="1:15" s="141" customFormat="1" ht="21.95" customHeight="1">
      <c r="A442" s="1" t="s">
        <v>16</v>
      </c>
      <c r="B442" s="144"/>
      <c r="C442" s="1" t="s">
        <v>879</v>
      </c>
      <c r="D442" s="50" t="s">
        <v>1252</v>
      </c>
      <c r="E442" s="50"/>
      <c r="F442" s="50"/>
      <c r="G442" s="50"/>
      <c r="H442" s="2">
        <v>19.501000000000001</v>
      </c>
      <c r="I442" s="176">
        <f t="shared" si="24"/>
        <v>0</v>
      </c>
      <c r="J442" s="172">
        <f t="shared" si="25"/>
        <v>0</v>
      </c>
      <c r="K442" s="172">
        <f t="shared" si="26"/>
        <v>0</v>
      </c>
      <c r="L442" s="172">
        <f t="shared" si="27"/>
        <v>19.501000000000001</v>
      </c>
      <c r="M442" s="5"/>
      <c r="N442" s="5"/>
      <c r="O442" s="5"/>
    </row>
    <row r="443" spans="1:15" s="141" customFormat="1" ht="21.95" customHeight="1">
      <c r="A443" s="1" t="s">
        <v>16</v>
      </c>
      <c r="B443" s="139"/>
      <c r="C443" s="1" t="s">
        <v>683</v>
      </c>
      <c r="D443" s="50" t="s">
        <v>1117</v>
      </c>
      <c r="E443" s="52"/>
      <c r="F443" s="52"/>
      <c r="G443" s="52"/>
      <c r="H443" s="166">
        <v>19.506</v>
      </c>
      <c r="I443" s="176">
        <f t="shared" si="24"/>
        <v>0</v>
      </c>
      <c r="J443" s="172">
        <f t="shared" si="25"/>
        <v>0</v>
      </c>
      <c r="K443" s="172">
        <f t="shared" si="26"/>
        <v>0</v>
      </c>
      <c r="L443" s="172">
        <f t="shared" si="27"/>
        <v>19.506</v>
      </c>
      <c r="M443" s="5"/>
      <c r="N443" s="5"/>
      <c r="O443" s="5"/>
    </row>
    <row r="444" spans="1:15" s="141" customFormat="1" ht="21.95" customHeight="1">
      <c r="A444" s="1" t="s">
        <v>16</v>
      </c>
      <c r="B444" s="139"/>
      <c r="C444" s="53" t="s">
        <v>430</v>
      </c>
      <c r="D444" s="53" t="s">
        <v>552</v>
      </c>
      <c r="E444" s="53" t="s">
        <v>29</v>
      </c>
      <c r="F444" s="53"/>
      <c r="G444" s="53"/>
      <c r="H444" s="2">
        <v>19.513999999999999</v>
      </c>
      <c r="I444" s="176">
        <f t="shared" si="24"/>
        <v>0</v>
      </c>
      <c r="J444" s="172">
        <f t="shared" si="25"/>
        <v>0</v>
      </c>
      <c r="K444" s="172">
        <f t="shared" si="26"/>
        <v>0</v>
      </c>
      <c r="L444" s="172">
        <f t="shared" si="27"/>
        <v>19.513999999999999</v>
      </c>
      <c r="M444" s="5"/>
      <c r="N444" s="5"/>
      <c r="O444" s="5"/>
    </row>
    <row r="445" spans="1:15" s="141" customFormat="1" ht="21.95" customHeight="1">
      <c r="A445" s="1" t="s">
        <v>16</v>
      </c>
      <c r="B445" s="139"/>
      <c r="C445" s="1" t="s">
        <v>770</v>
      </c>
      <c r="D445" s="50" t="s">
        <v>1237</v>
      </c>
      <c r="E445" s="50" t="s">
        <v>53</v>
      </c>
      <c r="F445" s="50"/>
      <c r="G445" s="50"/>
      <c r="H445" s="2">
        <v>19.523</v>
      </c>
      <c r="I445" s="176">
        <f t="shared" si="24"/>
        <v>0</v>
      </c>
      <c r="J445" s="172">
        <f t="shared" si="25"/>
        <v>0</v>
      </c>
      <c r="K445" s="172">
        <f t="shared" si="26"/>
        <v>0</v>
      </c>
      <c r="L445" s="172">
        <f t="shared" si="27"/>
        <v>19.523</v>
      </c>
      <c r="M445" s="5"/>
      <c r="N445" s="5"/>
      <c r="O445" s="5"/>
    </row>
    <row r="446" spans="1:15" s="141" customFormat="1" ht="21.95" customHeight="1">
      <c r="A446" s="1" t="s">
        <v>16</v>
      </c>
      <c r="B446" s="139"/>
      <c r="C446" s="53" t="s">
        <v>458</v>
      </c>
      <c r="D446" s="53" t="s">
        <v>560</v>
      </c>
      <c r="E446" s="53"/>
      <c r="F446" s="52"/>
      <c r="G446" s="52"/>
      <c r="H446" s="2">
        <v>19.536000000000001</v>
      </c>
      <c r="I446" s="176">
        <f t="shared" si="24"/>
        <v>0</v>
      </c>
      <c r="J446" s="172">
        <f t="shared" si="25"/>
        <v>0</v>
      </c>
      <c r="K446" s="172">
        <f t="shared" si="26"/>
        <v>0</v>
      </c>
      <c r="L446" s="172">
        <f t="shared" si="27"/>
        <v>19.536000000000001</v>
      </c>
      <c r="M446" s="5"/>
      <c r="N446" s="5"/>
      <c r="O446" s="5"/>
    </row>
    <row r="447" spans="1:15" s="141" customFormat="1" ht="21.95" customHeight="1">
      <c r="A447" s="1" t="s">
        <v>16</v>
      </c>
      <c r="B447" s="139"/>
      <c r="C447" s="53" t="s">
        <v>655</v>
      </c>
      <c r="D447" s="53" t="s">
        <v>656</v>
      </c>
      <c r="E447" s="53" t="s">
        <v>29</v>
      </c>
      <c r="F447" s="52"/>
      <c r="G447" s="52"/>
      <c r="H447" s="2">
        <v>19.548999999999999</v>
      </c>
      <c r="I447" s="176">
        <f t="shared" si="24"/>
        <v>0</v>
      </c>
      <c r="J447" s="172">
        <f t="shared" si="25"/>
        <v>0</v>
      </c>
      <c r="K447" s="172">
        <f t="shared" si="26"/>
        <v>0</v>
      </c>
      <c r="L447" s="172">
        <f t="shared" si="27"/>
        <v>19.548999999999999</v>
      </c>
      <c r="M447" s="5"/>
      <c r="N447" s="5"/>
      <c r="O447" s="5"/>
    </row>
    <row r="448" spans="1:15" s="141" customFormat="1" ht="21.95" customHeight="1">
      <c r="A448" s="1" t="s">
        <v>16</v>
      </c>
      <c r="B448" s="144"/>
      <c r="C448" s="1" t="s">
        <v>826</v>
      </c>
      <c r="D448" s="50" t="s">
        <v>1166</v>
      </c>
      <c r="E448" s="50" t="s">
        <v>53</v>
      </c>
      <c r="F448" s="50"/>
      <c r="G448" s="1" t="s">
        <v>53</v>
      </c>
      <c r="H448" s="165">
        <v>19.562999999999999</v>
      </c>
      <c r="I448" s="176">
        <f t="shared" si="24"/>
        <v>0</v>
      </c>
      <c r="J448" s="172">
        <f t="shared" si="25"/>
        <v>0</v>
      </c>
      <c r="K448" s="172">
        <f t="shared" si="26"/>
        <v>0</v>
      </c>
      <c r="L448" s="172">
        <f t="shared" si="27"/>
        <v>19.562999999999999</v>
      </c>
      <c r="M448" s="5"/>
      <c r="N448" s="5"/>
      <c r="O448" s="5"/>
    </row>
    <row r="449" spans="1:15" s="141" customFormat="1" ht="21.95" customHeight="1">
      <c r="A449" s="1" t="s">
        <v>16</v>
      </c>
      <c r="B449" s="144"/>
      <c r="C449" s="1" t="s">
        <v>1485</v>
      </c>
      <c r="D449" s="50" t="s">
        <v>1128</v>
      </c>
      <c r="E449" s="50"/>
      <c r="F449" s="50"/>
      <c r="G449" s="50"/>
      <c r="H449" s="166">
        <v>19.581</v>
      </c>
      <c r="I449" s="176">
        <f t="shared" si="24"/>
        <v>0</v>
      </c>
      <c r="J449" s="172">
        <f t="shared" si="25"/>
        <v>0</v>
      </c>
      <c r="K449" s="172">
        <f t="shared" si="26"/>
        <v>0</v>
      </c>
      <c r="L449" s="172">
        <f t="shared" si="27"/>
        <v>19.581</v>
      </c>
      <c r="M449" s="5"/>
      <c r="N449" s="5"/>
      <c r="O449" s="5"/>
    </row>
    <row r="450" spans="1:15" s="141" customFormat="1" ht="21.95" customHeight="1">
      <c r="A450" s="1" t="s">
        <v>16</v>
      </c>
      <c r="B450" s="139"/>
      <c r="C450" s="1" t="s">
        <v>761</v>
      </c>
      <c r="D450" s="50" t="s">
        <v>1181</v>
      </c>
      <c r="E450" s="50" t="s">
        <v>53</v>
      </c>
      <c r="F450" s="50"/>
      <c r="G450" s="50"/>
      <c r="H450" s="166">
        <v>19.59</v>
      </c>
      <c r="I450" s="176">
        <f t="shared" si="24"/>
        <v>0</v>
      </c>
      <c r="J450" s="172">
        <f t="shared" si="25"/>
        <v>0</v>
      </c>
      <c r="K450" s="172">
        <f t="shared" si="26"/>
        <v>0</v>
      </c>
      <c r="L450" s="172">
        <f t="shared" si="27"/>
        <v>19.59</v>
      </c>
      <c r="M450" s="5"/>
      <c r="N450" s="5"/>
      <c r="O450" s="5"/>
    </row>
    <row r="451" spans="1:15" s="141" customFormat="1" ht="21.95" customHeight="1">
      <c r="A451" s="1" t="s">
        <v>16</v>
      </c>
      <c r="B451" s="139"/>
      <c r="C451" s="1" t="s">
        <v>872</v>
      </c>
      <c r="D451" s="50" t="s">
        <v>1243</v>
      </c>
      <c r="E451" s="50"/>
      <c r="F451" s="50" t="s">
        <v>53</v>
      </c>
      <c r="G451" s="50"/>
      <c r="H451" s="2">
        <v>19.609000000000002</v>
      </c>
      <c r="I451" s="176">
        <f t="shared" ref="I451:I514" si="28">IF($H451&lt;J$1,$H451,0)</f>
        <v>0</v>
      </c>
      <c r="J451" s="172">
        <f t="shared" ref="J451:J514" si="29">IF(I451=0,IF($H451&lt;K$1,$H451,0),0)</f>
        <v>0</v>
      </c>
      <c r="K451" s="172">
        <f t="shared" ref="K451:K514" si="30">IF(I451=0,IF(J451=0,IF($H451&lt;L$1,$H451,0),0),0)</f>
        <v>0</v>
      </c>
      <c r="L451" s="172">
        <f t="shared" ref="L451:L514" si="31">IF(H451&gt;L$1,H451,0)</f>
        <v>19.609000000000002</v>
      </c>
      <c r="M451" s="5"/>
      <c r="N451" s="5"/>
      <c r="O451" s="5"/>
    </row>
    <row r="452" spans="1:15" s="141" customFormat="1" ht="21.95" customHeight="1">
      <c r="A452" s="1" t="s">
        <v>16</v>
      </c>
      <c r="B452" s="144"/>
      <c r="C452" s="50" t="s">
        <v>789</v>
      </c>
      <c r="D452" s="50" t="s">
        <v>1477</v>
      </c>
      <c r="E452" s="52"/>
      <c r="F452" s="52"/>
      <c r="G452" s="52"/>
      <c r="H452" s="2">
        <v>19.616</v>
      </c>
      <c r="I452" s="176">
        <f t="shared" si="28"/>
        <v>0</v>
      </c>
      <c r="J452" s="172">
        <f t="shared" si="29"/>
        <v>0</v>
      </c>
      <c r="K452" s="172">
        <f t="shared" si="30"/>
        <v>0</v>
      </c>
      <c r="L452" s="172">
        <f t="shared" si="31"/>
        <v>19.616</v>
      </c>
      <c r="M452" s="5"/>
      <c r="N452" s="5"/>
      <c r="O452" s="5"/>
    </row>
    <row r="453" spans="1:15" s="141" customFormat="1" ht="21.95" customHeight="1">
      <c r="A453" s="1" t="s">
        <v>16</v>
      </c>
      <c r="B453" s="139"/>
      <c r="C453" s="53" t="s">
        <v>589</v>
      </c>
      <c r="D453" s="53" t="s">
        <v>592</v>
      </c>
      <c r="E453" s="53"/>
      <c r="F453" s="52"/>
      <c r="G453" s="52"/>
      <c r="H453" s="2">
        <v>19.635000000000002</v>
      </c>
      <c r="I453" s="176">
        <f t="shared" si="28"/>
        <v>0</v>
      </c>
      <c r="J453" s="172">
        <f t="shared" si="29"/>
        <v>0</v>
      </c>
      <c r="K453" s="172">
        <f t="shared" si="30"/>
        <v>0</v>
      </c>
      <c r="L453" s="172">
        <f t="shared" si="31"/>
        <v>19.635000000000002</v>
      </c>
      <c r="M453" s="5"/>
      <c r="N453" s="5"/>
      <c r="O453" s="5"/>
    </row>
    <row r="454" spans="1:15" s="141" customFormat="1" ht="21.95" customHeight="1">
      <c r="A454" s="1" t="s">
        <v>16</v>
      </c>
      <c r="B454" s="144"/>
      <c r="C454" s="50" t="s">
        <v>933</v>
      </c>
      <c r="D454" s="50" t="s">
        <v>1315</v>
      </c>
      <c r="E454" s="52"/>
      <c r="F454" s="52" t="s">
        <v>53</v>
      </c>
      <c r="G454" s="52"/>
      <c r="H454" s="166">
        <v>19.716000000000001</v>
      </c>
      <c r="I454" s="176">
        <f t="shared" si="28"/>
        <v>0</v>
      </c>
      <c r="J454" s="172">
        <f t="shared" si="29"/>
        <v>0</v>
      </c>
      <c r="K454" s="172">
        <f t="shared" si="30"/>
        <v>0</v>
      </c>
      <c r="L454" s="172">
        <f t="shared" si="31"/>
        <v>19.716000000000001</v>
      </c>
      <c r="M454" s="5"/>
      <c r="N454" s="5"/>
      <c r="O454" s="5"/>
    </row>
    <row r="455" spans="1:15" s="141" customFormat="1" ht="21.95" customHeight="1">
      <c r="A455" s="1" t="s">
        <v>16</v>
      </c>
      <c r="B455" s="144"/>
      <c r="C455" s="1" t="s">
        <v>742</v>
      </c>
      <c r="D455" s="50" t="s">
        <v>1046</v>
      </c>
      <c r="E455" s="50" t="s">
        <v>24</v>
      </c>
      <c r="F455" s="50"/>
      <c r="G455" s="50"/>
      <c r="H455" s="2">
        <v>19.736999999999998</v>
      </c>
      <c r="I455" s="176">
        <f t="shared" si="28"/>
        <v>0</v>
      </c>
      <c r="J455" s="172">
        <f t="shared" si="29"/>
        <v>0</v>
      </c>
      <c r="K455" s="172">
        <f t="shared" si="30"/>
        <v>0</v>
      </c>
      <c r="L455" s="172">
        <f t="shared" si="31"/>
        <v>19.736999999999998</v>
      </c>
      <c r="M455" s="5"/>
      <c r="N455" s="5"/>
      <c r="O455" s="5"/>
    </row>
    <row r="456" spans="1:15" s="141" customFormat="1" ht="21.95" customHeight="1">
      <c r="A456" s="1" t="s">
        <v>16</v>
      </c>
      <c r="B456" s="139"/>
      <c r="C456" s="53" t="s">
        <v>385</v>
      </c>
      <c r="D456" s="53" t="s">
        <v>386</v>
      </c>
      <c r="E456" s="52"/>
      <c r="F456" s="1"/>
      <c r="G456" s="1"/>
      <c r="H456" s="165">
        <v>19.754000000000001</v>
      </c>
      <c r="I456" s="176">
        <f t="shared" si="28"/>
        <v>0</v>
      </c>
      <c r="J456" s="172">
        <f t="shared" si="29"/>
        <v>0</v>
      </c>
      <c r="K456" s="172">
        <f t="shared" si="30"/>
        <v>0</v>
      </c>
      <c r="L456" s="172">
        <f t="shared" si="31"/>
        <v>19.754000000000001</v>
      </c>
      <c r="M456" s="5"/>
      <c r="N456" s="5"/>
      <c r="O456" s="5"/>
    </row>
    <row r="457" spans="1:15" s="141" customFormat="1" ht="21.95" customHeight="1">
      <c r="A457" s="1" t="s">
        <v>16</v>
      </c>
      <c r="B457" s="139"/>
      <c r="C457" s="1" t="s">
        <v>794</v>
      </c>
      <c r="D457" s="50" t="s">
        <v>1115</v>
      </c>
      <c r="E457" s="1"/>
      <c r="F457" s="1"/>
      <c r="G457" s="1"/>
      <c r="H457" s="2">
        <v>19.795000000000002</v>
      </c>
      <c r="I457" s="176">
        <f t="shared" si="28"/>
        <v>0</v>
      </c>
      <c r="J457" s="172">
        <f t="shared" si="29"/>
        <v>0</v>
      </c>
      <c r="K457" s="172">
        <f t="shared" si="30"/>
        <v>0</v>
      </c>
      <c r="L457" s="172">
        <f t="shared" si="31"/>
        <v>19.795000000000002</v>
      </c>
      <c r="M457" s="5"/>
      <c r="N457" s="5"/>
      <c r="O457" s="5"/>
    </row>
    <row r="458" spans="1:15" s="141" customFormat="1" ht="21.95" customHeight="1">
      <c r="A458" s="1" t="s">
        <v>16</v>
      </c>
      <c r="B458" s="139"/>
      <c r="C458" s="1" t="s">
        <v>886</v>
      </c>
      <c r="D458" s="50" t="s">
        <v>84</v>
      </c>
      <c r="E458" s="50"/>
      <c r="F458" s="50"/>
      <c r="G458" s="50"/>
      <c r="H458" s="2">
        <v>19.847999999999999</v>
      </c>
      <c r="I458" s="176">
        <f t="shared" si="28"/>
        <v>0</v>
      </c>
      <c r="J458" s="172">
        <f t="shared" si="29"/>
        <v>0</v>
      </c>
      <c r="K458" s="172">
        <f t="shared" si="30"/>
        <v>0</v>
      </c>
      <c r="L458" s="172">
        <f t="shared" si="31"/>
        <v>19.847999999999999</v>
      </c>
      <c r="M458" s="5"/>
      <c r="N458" s="5"/>
      <c r="O458" s="5"/>
    </row>
    <row r="459" spans="1:15" s="141" customFormat="1" ht="21.95" customHeight="1">
      <c r="A459" s="1" t="s">
        <v>16</v>
      </c>
      <c r="B459" s="139"/>
      <c r="C459" s="1" t="s">
        <v>885</v>
      </c>
      <c r="D459" s="50" t="s">
        <v>1260</v>
      </c>
      <c r="E459" s="50"/>
      <c r="F459" s="50" t="s">
        <v>53</v>
      </c>
      <c r="G459" s="50"/>
      <c r="H459" s="2">
        <v>19.850000000000001</v>
      </c>
      <c r="I459" s="176">
        <f t="shared" si="28"/>
        <v>0</v>
      </c>
      <c r="J459" s="172">
        <f t="shared" si="29"/>
        <v>0</v>
      </c>
      <c r="K459" s="172">
        <f t="shared" si="30"/>
        <v>0</v>
      </c>
      <c r="L459" s="172">
        <f t="shared" si="31"/>
        <v>19.850000000000001</v>
      </c>
      <c r="M459" s="5"/>
      <c r="N459" s="5"/>
      <c r="O459" s="5"/>
    </row>
    <row r="460" spans="1:15" s="141" customFormat="1" ht="21.95" customHeight="1">
      <c r="A460" s="1" t="s">
        <v>16</v>
      </c>
      <c r="B460" s="139"/>
      <c r="C460" s="1" t="s">
        <v>768</v>
      </c>
      <c r="D460" s="50" t="s">
        <v>1080</v>
      </c>
      <c r="E460" s="50"/>
      <c r="F460" s="50"/>
      <c r="G460" s="50"/>
      <c r="H460" s="165">
        <v>19.863</v>
      </c>
      <c r="I460" s="176">
        <f t="shared" si="28"/>
        <v>0</v>
      </c>
      <c r="J460" s="172">
        <f t="shared" si="29"/>
        <v>0</v>
      </c>
      <c r="K460" s="172">
        <f t="shared" si="30"/>
        <v>0</v>
      </c>
      <c r="L460" s="172">
        <f t="shared" si="31"/>
        <v>19.863</v>
      </c>
      <c r="M460" s="5"/>
      <c r="N460" s="5"/>
      <c r="O460" s="5"/>
    </row>
    <row r="461" spans="1:15" s="141" customFormat="1" ht="21.95" customHeight="1">
      <c r="A461" s="1" t="s">
        <v>16</v>
      </c>
      <c r="B461" s="139"/>
      <c r="C461" s="53" t="s">
        <v>615</v>
      </c>
      <c r="D461" s="53" t="s">
        <v>616</v>
      </c>
      <c r="E461" s="53" t="s">
        <v>29</v>
      </c>
      <c r="F461" s="52"/>
      <c r="G461" s="52"/>
      <c r="H461" s="2">
        <v>19.876999999999999</v>
      </c>
      <c r="I461" s="176">
        <f t="shared" si="28"/>
        <v>0</v>
      </c>
      <c r="J461" s="172">
        <f t="shared" si="29"/>
        <v>0</v>
      </c>
      <c r="K461" s="172">
        <f t="shared" si="30"/>
        <v>0</v>
      </c>
      <c r="L461" s="172">
        <f t="shared" si="31"/>
        <v>19.876999999999999</v>
      </c>
      <c r="M461" s="5"/>
      <c r="N461" s="5"/>
      <c r="O461" s="5"/>
    </row>
    <row r="462" spans="1:15" s="141" customFormat="1" ht="21.95" customHeight="1">
      <c r="A462" s="1" t="s">
        <v>16</v>
      </c>
      <c r="B462" s="139"/>
      <c r="C462" s="50" t="s">
        <v>936</v>
      </c>
      <c r="D462" s="50" t="s">
        <v>1321</v>
      </c>
      <c r="E462" s="50" t="s">
        <v>53</v>
      </c>
      <c r="F462" s="52" t="s">
        <v>53</v>
      </c>
      <c r="G462" s="52"/>
      <c r="H462" s="165">
        <v>19.905999999999999</v>
      </c>
      <c r="I462" s="176">
        <f t="shared" si="28"/>
        <v>0</v>
      </c>
      <c r="J462" s="172">
        <f t="shared" si="29"/>
        <v>0</v>
      </c>
      <c r="K462" s="172">
        <f t="shared" si="30"/>
        <v>0</v>
      </c>
      <c r="L462" s="172">
        <f t="shared" si="31"/>
        <v>19.905999999999999</v>
      </c>
      <c r="M462" s="5"/>
      <c r="N462" s="5"/>
      <c r="O462" s="5"/>
    </row>
    <row r="463" spans="1:15" s="141" customFormat="1" ht="21.95" customHeight="1">
      <c r="A463" s="1" t="s">
        <v>16</v>
      </c>
      <c r="B463" s="144"/>
      <c r="C463" s="53" t="s">
        <v>430</v>
      </c>
      <c r="D463" s="53" t="s">
        <v>431</v>
      </c>
      <c r="E463" s="52" t="s">
        <v>29</v>
      </c>
      <c r="F463" s="1"/>
      <c r="G463" s="1"/>
      <c r="H463" s="165">
        <v>19.957999999999998</v>
      </c>
      <c r="I463" s="176">
        <f t="shared" si="28"/>
        <v>0</v>
      </c>
      <c r="J463" s="172">
        <f t="shared" si="29"/>
        <v>0</v>
      </c>
      <c r="K463" s="172">
        <f t="shared" si="30"/>
        <v>0</v>
      </c>
      <c r="L463" s="172">
        <f t="shared" si="31"/>
        <v>19.957999999999998</v>
      </c>
      <c r="M463" s="5"/>
      <c r="N463" s="5"/>
      <c r="O463" s="5"/>
    </row>
    <row r="464" spans="1:15" s="141" customFormat="1" ht="21.95" customHeight="1">
      <c r="A464" s="1" t="s">
        <v>16</v>
      </c>
      <c r="B464" s="139"/>
      <c r="C464" s="50" t="s">
        <v>909</v>
      </c>
      <c r="D464" s="50" t="s">
        <v>1291</v>
      </c>
      <c r="E464" s="52"/>
      <c r="F464" s="52" t="s">
        <v>53</v>
      </c>
      <c r="G464" s="52"/>
      <c r="H464" s="165">
        <v>19.998999999999999</v>
      </c>
      <c r="I464" s="176">
        <f t="shared" si="28"/>
        <v>0</v>
      </c>
      <c r="J464" s="172">
        <f t="shared" si="29"/>
        <v>0</v>
      </c>
      <c r="K464" s="172">
        <f t="shared" si="30"/>
        <v>0</v>
      </c>
      <c r="L464" s="172">
        <f t="shared" si="31"/>
        <v>19.998999999999999</v>
      </c>
      <c r="M464" s="5"/>
      <c r="N464" s="5"/>
      <c r="O464" s="5"/>
    </row>
    <row r="465" spans="1:15" s="141" customFormat="1" ht="21.95" customHeight="1">
      <c r="A465" s="1" t="s">
        <v>16</v>
      </c>
      <c r="B465" s="139"/>
      <c r="C465" s="50" t="s">
        <v>900</v>
      </c>
      <c r="D465" s="50" t="s">
        <v>202</v>
      </c>
      <c r="E465" s="50" t="s">
        <v>53</v>
      </c>
      <c r="F465" s="52" t="s">
        <v>53</v>
      </c>
      <c r="G465" s="52"/>
      <c r="H465" s="2">
        <v>20.001999999999999</v>
      </c>
      <c r="I465" s="176">
        <f t="shared" si="28"/>
        <v>0</v>
      </c>
      <c r="J465" s="172">
        <f t="shared" si="29"/>
        <v>0</v>
      </c>
      <c r="K465" s="172">
        <f t="shared" si="30"/>
        <v>0</v>
      </c>
      <c r="L465" s="172">
        <f t="shared" si="31"/>
        <v>20.001999999999999</v>
      </c>
      <c r="M465" s="5"/>
      <c r="N465" s="5"/>
      <c r="O465" s="5"/>
    </row>
    <row r="466" spans="1:15" s="141" customFormat="1" ht="21.95" customHeight="1">
      <c r="A466" s="1" t="s">
        <v>16</v>
      </c>
      <c r="B466" s="139"/>
      <c r="C466" s="1" t="s">
        <v>568</v>
      </c>
      <c r="D466" s="50" t="s">
        <v>1074</v>
      </c>
      <c r="E466" s="50" t="s">
        <v>53</v>
      </c>
      <c r="F466" s="50"/>
      <c r="G466" s="50"/>
      <c r="H466" s="2">
        <v>20.023</v>
      </c>
      <c r="I466" s="176">
        <f t="shared" si="28"/>
        <v>0</v>
      </c>
      <c r="J466" s="172">
        <f t="shared" si="29"/>
        <v>0</v>
      </c>
      <c r="K466" s="172">
        <f t="shared" si="30"/>
        <v>0</v>
      </c>
      <c r="L466" s="172">
        <f t="shared" si="31"/>
        <v>20.023</v>
      </c>
      <c r="M466" s="5"/>
      <c r="N466" s="5"/>
      <c r="O466" s="5"/>
    </row>
    <row r="467" spans="1:15" s="141" customFormat="1" ht="21.95" customHeight="1">
      <c r="A467" s="1" t="s">
        <v>16</v>
      </c>
      <c r="B467" s="139"/>
      <c r="C467" s="1" t="s">
        <v>717</v>
      </c>
      <c r="D467" s="50" t="s">
        <v>1019</v>
      </c>
      <c r="E467" s="52"/>
      <c r="F467" s="52"/>
      <c r="G467" s="52" t="s">
        <v>53</v>
      </c>
      <c r="H467" s="166">
        <v>20.07</v>
      </c>
      <c r="I467" s="176">
        <f t="shared" si="28"/>
        <v>0</v>
      </c>
      <c r="J467" s="172">
        <f t="shared" si="29"/>
        <v>0</v>
      </c>
      <c r="K467" s="172">
        <f t="shared" si="30"/>
        <v>0</v>
      </c>
      <c r="L467" s="172">
        <f t="shared" si="31"/>
        <v>20.07</v>
      </c>
      <c r="M467" s="5"/>
      <c r="N467" s="5"/>
      <c r="O467" s="5"/>
    </row>
    <row r="468" spans="1:15" s="141" customFormat="1" ht="21.95" customHeight="1">
      <c r="A468" s="1" t="s">
        <v>16</v>
      </c>
      <c r="B468" s="139"/>
      <c r="C468" s="50" t="s">
        <v>941</v>
      </c>
      <c r="D468" s="50" t="s">
        <v>1331</v>
      </c>
      <c r="E468" s="52"/>
      <c r="F468" s="52" t="s">
        <v>53</v>
      </c>
      <c r="G468" s="52"/>
      <c r="H468" s="165">
        <v>20.094999999999999</v>
      </c>
      <c r="I468" s="176">
        <f t="shared" si="28"/>
        <v>0</v>
      </c>
      <c r="J468" s="172">
        <f t="shared" si="29"/>
        <v>0</v>
      </c>
      <c r="K468" s="172">
        <f t="shared" si="30"/>
        <v>0</v>
      </c>
      <c r="L468" s="172">
        <f t="shared" si="31"/>
        <v>20.094999999999999</v>
      </c>
      <c r="M468" s="5"/>
      <c r="N468" s="5"/>
      <c r="O468" s="5"/>
    </row>
    <row r="469" spans="1:15" s="141" customFormat="1" ht="21.95" customHeight="1">
      <c r="A469" s="1" t="s">
        <v>16</v>
      </c>
      <c r="B469" s="144"/>
      <c r="C469" s="1" t="s">
        <v>829</v>
      </c>
      <c r="D469" s="50" t="s">
        <v>1170</v>
      </c>
      <c r="E469" s="50" t="s">
        <v>53</v>
      </c>
      <c r="F469" s="50"/>
      <c r="G469" s="1" t="s">
        <v>53</v>
      </c>
      <c r="H469" s="165">
        <v>20.143999999999998</v>
      </c>
      <c r="I469" s="176">
        <f t="shared" si="28"/>
        <v>0</v>
      </c>
      <c r="J469" s="172">
        <f t="shared" si="29"/>
        <v>0</v>
      </c>
      <c r="K469" s="172">
        <f t="shared" si="30"/>
        <v>0</v>
      </c>
      <c r="L469" s="172">
        <f t="shared" si="31"/>
        <v>20.143999999999998</v>
      </c>
      <c r="M469" s="5"/>
      <c r="N469" s="5"/>
      <c r="O469" s="5"/>
    </row>
    <row r="470" spans="1:15" s="141" customFormat="1" ht="21.95" customHeight="1">
      <c r="A470" s="1" t="s">
        <v>16</v>
      </c>
      <c r="B470" s="139"/>
      <c r="C470" s="1" t="s">
        <v>891</v>
      </c>
      <c r="D470" s="50" t="s">
        <v>1268</v>
      </c>
      <c r="E470" s="50" t="s">
        <v>53</v>
      </c>
      <c r="F470" s="52"/>
      <c r="G470" s="52"/>
      <c r="H470" s="165">
        <v>20.154</v>
      </c>
      <c r="I470" s="176">
        <f t="shared" si="28"/>
        <v>0</v>
      </c>
      <c r="J470" s="172">
        <f t="shared" si="29"/>
        <v>0</v>
      </c>
      <c r="K470" s="172">
        <f t="shared" si="30"/>
        <v>0</v>
      </c>
      <c r="L470" s="172">
        <f t="shared" si="31"/>
        <v>20.154</v>
      </c>
      <c r="M470" s="5"/>
      <c r="N470" s="5"/>
      <c r="O470" s="5"/>
    </row>
    <row r="471" spans="1:15" s="141" customFormat="1" ht="21.95" customHeight="1">
      <c r="A471" s="1" t="s">
        <v>16</v>
      </c>
      <c r="B471" s="144"/>
      <c r="C471" s="1" t="s">
        <v>740</v>
      </c>
      <c r="D471" s="50" t="s">
        <v>1043</v>
      </c>
      <c r="E471" s="50"/>
      <c r="F471" s="50"/>
      <c r="G471" s="50"/>
      <c r="H471" s="2">
        <v>20.190999999999999</v>
      </c>
      <c r="I471" s="176">
        <f t="shared" si="28"/>
        <v>0</v>
      </c>
      <c r="J471" s="172">
        <f t="shared" si="29"/>
        <v>0</v>
      </c>
      <c r="K471" s="172">
        <f t="shared" si="30"/>
        <v>0</v>
      </c>
      <c r="L471" s="172">
        <f t="shared" si="31"/>
        <v>20.190999999999999</v>
      </c>
      <c r="M471" s="5"/>
      <c r="N471" s="5"/>
      <c r="O471" s="5"/>
    </row>
    <row r="472" spans="1:15" s="141" customFormat="1" ht="21.95" customHeight="1">
      <c r="A472" s="1" t="s">
        <v>16</v>
      </c>
      <c r="B472" s="139"/>
      <c r="C472" s="1" t="s">
        <v>728</v>
      </c>
      <c r="D472" s="50" t="s">
        <v>1031</v>
      </c>
      <c r="E472" s="50" t="s">
        <v>53</v>
      </c>
      <c r="F472" s="50"/>
      <c r="G472" s="50"/>
      <c r="H472" s="165">
        <v>20.295000000000002</v>
      </c>
      <c r="I472" s="176">
        <f t="shared" si="28"/>
        <v>0</v>
      </c>
      <c r="J472" s="172">
        <f t="shared" si="29"/>
        <v>0</v>
      </c>
      <c r="K472" s="172">
        <f t="shared" si="30"/>
        <v>0</v>
      </c>
      <c r="L472" s="172">
        <f t="shared" si="31"/>
        <v>20.295000000000002</v>
      </c>
      <c r="M472" s="5"/>
      <c r="N472" s="5"/>
      <c r="O472" s="5"/>
    </row>
    <row r="473" spans="1:15" s="141" customFormat="1" ht="21.95" customHeight="1">
      <c r="A473" s="1" t="s">
        <v>16</v>
      </c>
      <c r="B473" s="144"/>
      <c r="C473" s="1" t="s">
        <v>1481</v>
      </c>
      <c r="D473" s="50" t="s">
        <v>1482</v>
      </c>
      <c r="E473" s="50"/>
      <c r="F473" s="50"/>
      <c r="G473" s="50"/>
      <c r="H473" s="166">
        <v>20.423999999999999</v>
      </c>
      <c r="I473" s="176">
        <f t="shared" si="28"/>
        <v>0</v>
      </c>
      <c r="J473" s="172">
        <f t="shared" si="29"/>
        <v>0</v>
      </c>
      <c r="K473" s="172">
        <f t="shared" si="30"/>
        <v>0</v>
      </c>
      <c r="L473" s="172">
        <f t="shared" si="31"/>
        <v>20.423999999999999</v>
      </c>
      <c r="M473" s="5"/>
      <c r="N473" s="5"/>
      <c r="O473" s="5"/>
    </row>
    <row r="474" spans="1:15" s="141" customFormat="1" ht="21.95" customHeight="1">
      <c r="A474" s="1" t="s">
        <v>16</v>
      </c>
      <c r="B474" s="139"/>
      <c r="C474" s="1" t="s">
        <v>852</v>
      </c>
      <c r="D474" s="50" t="s">
        <v>1213</v>
      </c>
      <c r="E474" s="50"/>
      <c r="F474" s="50"/>
      <c r="G474" s="50"/>
      <c r="H474" s="165">
        <v>20.425000000000001</v>
      </c>
      <c r="I474" s="176">
        <f t="shared" si="28"/>
        <v>0</v>
      </c>
      <c r="J474" s="172">
        <f t="shared" si="29"/>
        <v>0</v>
      </c>
      <c r="K474" s="172">
        <f t="shared" si="30"/>
        <v>0</v>
      </c>
      <c r="L474" s="172">
        <f t="shared" si="31"/>
        <v>20.425000000000001</v>
      </c>
      <c r="M474" s="5"/>
      <c r="N474" s="5"/>
      <c r="O474" s="5"/>
    </row>
    <row r="475" spans="1:15" s="141" customFormat="1" ht="21.95" customHeight="1">
      <c r="A475" s="1" t="s">
        <v>16</v>
      </c>
      <c r="B475" s="139"/>
      <c r="C475" s="50" t="s">
        <v>931</v>
      </c>
      <c r="D475" s="50" t="s">
        <v>220</v>
      </c>
      <c r="E475" s="50" t="s">
        <v>24</v>
      </c>
      <c r="F475" s="52" t="s">
        <v>53</v>
      </c>
      <c r="G475" s="52"/>
      <c r="H475" s="165">
        <v>20.588999999999999</v>
      </c>
      <c r="I475" s="176">
        <f t="shared" si="28"/>
        <v>0</v>
      </c>
      <c r="J475" s="172">
        <f t="shared" si="29"/>
        <v>0</v>
      </c>
      <c r="K475" s="172">
        <f t="shared" si="30"/>
        <v>0</v>
      </c>
      <c r="L475" s="172">
        <f t="shared" si="31"/>
        <v>20.588999999999999</v>
      </c>
      <c r="M475" s="5"/>
      <c r="N475" s="5"/>
      <c r="O475" s="5"/>
    </row>
    <row r="476" spans="1:15" s="141" customFormat="1" ht="21.95" customHeight="1">
      <c r="A476" s="1" t="s">
        <v>16</v>
      </c>
      <c r="B476" s="139"/>
      <c r="C476" s="1" t="s">
        <v>857</v>
      </c>
      <c r="D476" s="50" t="s">
        <v>1219</v>
      </c>
      <c r="E476" s="50" t="s">
        <v>53</v>
      </c>
      <c r="F476" s="50"/>
      <c r="G476" s="1" t="s">
        <v>53</v>
      </c>
      <c r="H476" s="2">
        <v>20.806999999999999</v>
      </c>
      <c r="I476" s="176">
        <f t="shared" si="28"/>
        <v>0</v>
      </c>
      <c r="J476" s="172">
        <f t="shared" si="29"/>
        <v>0</v>
      </c>
      <c r="K476" s="172">
        <f t="shared" si="30"/>
        <v>0</v>
      </c>
      <c r="L476" s="172">
        <f t="shared" si="31"/>
        <v>20.806999999999999</v>
      </c>
      <c r="M476" s="5"/>
      <c r="N476" s="5"/>
      <c r="O476" s="5"/>
    </row>
    <row r="477" spans="1:15" s="141" customFormat="1" ht="21.95" customHeight="1">
      <c r="A477" s="1" t="s">
        <v>16</v>
      </c>
      <c r="B477" s="139"/>
      <c r="C477" s="1" t="s">
        <v>689</v>
      </c>
      <c r="D477" s="50" t="s">
        <v>988</v>
      </c>
      <c r="E477" s="50" t="s">
        <v>53</v>
      </c>
      <c r="F477" s="50"/>
      <c r="G477" s="50"/>
      <c r="H477" s="2">
        <v>21.006</v>
      </c>
      <c r="I477" s="176">
        <f t="shared" si="28"/>
        <v>0</v>
      </c>
      <c r="J477" s="172">
        <f t="shared" si="29"/>
        <v>0</v>
      </c>
      <c r="K477" s="172">
        <f t="shared" si="30"/>
        <v>0</v>
      </c>
      <c r="L477" s="172">
        <f t="shared" si="31"/>
        <v>21.006</v>
      </c>
      <c r="M477" s="5"/>
      <c r="N477" s="5"/>
      <c r="O477" s="5"/>
    </row>
    <row r="478" spans="1:15" s="141" customFormat="1" ht="21.95" customHeight="1">
      <c r="A478" s="1" t="s">
        <v>16</v>
      </c>
      <c r="B478" s="139"/>
      <c r="C478" s="1" t="s">
        <v>887</v>
      </c>
      <c r="D478" s="50" t="s">
        <v>1262</v>
      </c>
      <c r="E478" s="37"/>
      <c r="F478" s="50"/>
      <c r="G478" s="50"/>
      <c r="H478" s="165">
        <v>21.251999999999999</v>
      </c>
      <c r="I478" s="176">
        <f t="shared" si="28"/>
        <v>0</v>
      </c>
      <c r="J478" s="172">
        <f t="shared" si="29"/>
        <v>0</v>
      </c>
      <c r="K478" s="172">
        <f t="shared" si="30"/>
        <v>0</v>
      </c>
      <c r="L478" s="172">
        <f t="shared" si="31"/>
        <v>21.251999999999999</v>
      </c>
      <c r="M478" s="5"/>
      <c r="N478" s="5"/>
      <c r="O478" s="5"/>
    </row>
    <row r="479" spans="1:15" s="141" customFormat="1" ht="21.95" customHeight="1">
      <c r="A479" s="1" t="s">
        <v>16</v>
      </c>
      <c r="B479" s="139"/>
      <c r="C479" s="1" t="s">
        <v>758</v>
      </c>
      <c r="D479" s="50" t="s">
        <v>1063</v>
      </c>
      <c r="E479" s="52"/>
      <c r="F479" s="52"/>
      <c r="G479" s="52"/>
      <c r="H479" s="166">
        <v>21.327000000000002</v>
      </c>
      <c r="I479" s="176">
        <f t="shared" si="28"/>
        <v>0</v>
      </c>
      <c r="J479" s="172">
        <f t="shared" si="29"/>
        <v>0</v>
      </c>
      <c r="K479" s="172">
        <f t="shared" si="30"/>
        <v>0</v>
      </c>
      <c r="L479" s="172">
        <f t="shared" si="31"/>
        <v>21.327000000000002</v>
      </c>
      <c r="M479" s="5"/>
      <c r="N479" s="5"/>
      <c r="O479" s="5"/>
    </row>
    <row r="480" spans="1:15" s="141" customFormat="1" ht="21.95" customHeight="1">
      <c r="A480" s="1" t="s">
        <v>16</v>
      </c>
      <c r="B480" s="144"/>
      <c r="C480" s="1" t="s">
        <v>858</v>
      </c>
      <c r="D480" s="50" t="s">
        <v>1220</v>
      </c>
      <c r="E480" s="50"/>
      <c r="F480" s="50"/>
      <c r="G480" s="50"/>
      <c r="H480" s="165">
        <v>21.524000000000001</v>
      </c>
      <c r="I480" s="176">
        <f t="shared" si="28"/>
        <v>0</v>
      </c>
      <c r="J480" s="172">
        <f t="shared" si="29"/>
        <v>0</v>
      </c>
      <c r="K480" s="172">
        <f t="shared" si="30"/>
        <v>0</v>
      </c>
      <c r="L480" s="172">
        <f t="shared" si="31"/>
        <v>21.524000000000001</v>
      </c>
      <c r="M480" s="5"/>
      <c r="N480" s="5"/>
      <c r="O480" s="5"/>
    </row>
    <row r="481" spans="1:15" s="141" customFormat="1" ht="21.95" customHeight="1">
      <c r="A481" s="1" t="s">
        <v>16</v>
      </c>
      <c r="B481" s="144"/>
      <c r="C481" s="1" t="s">
        <v>687</v>
      </c>
      <c r="D481" s="50" t="s">
        <v>986</v>
      </c>
      <c r="E481" s="50" t="s">
        <v>53</v>
      </c>
      <c r="F481" s="50"/>
      <c r="G481" s="1" t="s">
        <v>53</v>
      </c>
      <c r="H481" s="166">
        <v>21.582999999999998</v>
      </c>
      <c r="I481" s="176">
        <f t="shared" si="28"/>
        <v>0</v>
      </c>
      <c r="J481" s="172">
        <f t="shared" si="29"/>
        <v>0</v>
      </c>
      <c r="K481" s="172">
        <f t="shared" si="30"/>
        <v>0</v>
      </c>
      <c r="L481" s="172">
        <f t="shared" si="31"/>
        <v>21.582999999999998</v>
      </c>
      <c r="M481" s="5"/>
      <c r="N481" s="5"/>
      <c r="O481" s="5"/>
    </row>
    <row r="482" spans="1:15" s="141" customFormat="1" ht="21.95" customHeight="1">
      <c r="A482" s="1" t="s">
        <v>16</v>
      </c>
      <c r="B482" s="144"/>
      <c r="C482" s="53" t="s">
        <v>641</v>
      </c>
      <c r="D482" s="53" t="s">
        <v>642</v>
      </c>
      <c r="E482" s="53" t="s">
        <v>29</v>
      </c>
      <c r="F482" s="52"/>
      <c r="G482" s="52"/>
      <c r="H482" s="2">
        <v>21.648</v>
      </c>
      <c r="I482" s="176">
        <f t="shared" si="28"/>
        <v>0</v>
      </c>
      <c r="J482" s="172">
        <f t="shared" si="29"/>
        <v>0</v>
      </c>
      <c r="K482" s="172">
        <f t="shared" si="30"/>
        <v>0</v>
      </c>
      <c r="L482" s="172">
        <f t="shared" si="31"/>
        <v>21.648</v>
      </c>
      <c r="M482" s="5"/>
      <c r="N482" s="5"/>
      <c r="O482" s="5"/>
    </row>
    <row r="483" spans="1:15" s="141" customFormat="1" ht="21.95" customHeight="1">
      <c r="A483" s="1" t="s">
        <v>16</v>
      </c>
      <c r="B483" s="139"/>
      <c r="C483" s="53" t="s">
        <v>383</v>
      </c>
      <c r="D483" s="53" t="s">
        <v>384</v>
      </c>
      <c r="E483" s="52" t="s">
        <v>29</v>
      </c>
      <c r="F483" s="1"/>
      <c r="G483" s="1"/>
      <c r="H483" s="165">
        <v>21.963999999999999</v>
      </c>
      <c r="I483" s="176">
        <f t="shared" si="28"/>
        <v>0</v>
      </c>
      <c r="J483" s="172">
        <f t="shared" si="29"/>
        <v>0</v>
      </c>
      <c r="K483" s="172">
        <f t="shared" si="30"/>
        <v>0</v>
      </c>
      <c r="L483" s="172">
        <f t="shared" si="31"/>
        <v>21.963999999999999</v>
      </c>
      <c r="M483" s="5"/>
      <c r="N483" s="5"/>
      <c r="O483" s="5"/>
    </row>
    <row r="484" spans="1:15" s="141" customFormat="1" ht="21.95" customHeight="1">
      <c r="A484" s="1" t="s">
        <v>16</v>
      </c>
      <c r="B484" s="144"/>
      <c r="C484" s="53" t="s">
        <v>315</v>
      </c>
      <c r="D484" s="53" t="s">
        <v>456</v>
      </c>
      <c r="E484" s="52" t="s">
        <v>29</v>
      </c>
      <c r="F484" s="1"/>
      <c r="G484" s="1"/>
      <c r="H484" s="165">
        <v>22.03</v>
      </c>
      <c r="I484" s="176">
        <f t="shared" si="28"/>
        <v>0</v>
      </c>
      <c r="J484" s="172">
        <f t="shared" si="29"/>
        <v>0</v>
      </c>
      <c r="K484" s="172">
        <f t="shared" si="30"/>
        <v>0</v>
      </c>
      <c r="L484" s="172">
        <f t="shared" si="31"/>
        <v>22.03</v>
      </c>
      <c r="M484" s="5"/>
      <c r="N484" s="5"/>
      <c r="O484" s="5"/>
    </row>
    <row r="485" spans="1:15" s="141" customFormat="1" ht="21.95" customHeight="1">
      <c r="A485" s="1" t="s">
        <v>16</v>
      </c>
      <c r="B485" s="144"/>
      <c r="C485" s="50" t="s">
        <v>937</v>
      </c>
      <c r="D485" s="50" t="s">
        <v>1322</v>
      </c>
      <c r="E485" s="50" t="s">
        <v>24</v>
      </c>
      <c r="F485" s="52" t="s">
        <v>53</v>
      </c>
      <c r="G485" s="52"/>
      <c r="H485" s="2">
        <v>22.282</v>
      </c>
      <c r="I485" s="176">
        <f t="shared" si="28"/>
        <v>0</v>
      </c>
      <c r="J485" s="172">
        <f t="shared" si="29"/>
        <v>0</v>
      </c>
      <c r="K485" s="172">
        <f t="shared" si="30"/>
        <v>0</v>
      </c>
      <c r="L485" s="172">
        <f t="shared" si="31"/>
        <v>22.282</v>
      </c>
      <c r="M485" s="5"/>
      <c r="N485" s="5"/>
      <c r="O485" s="5"/>
    </row>
    <row r="486" spans="1:15" s="141" customFormat="1" ht="21.95" customHeight="1">
      <c r="A486" s="1" t="s">
        <v>16</v>
      </c>
      <c r="B486" s="144"/>
      <c r="C486" s="53" t="s">
        <v>270</v>
      </c>
      <c r="D486" s="53" t="s">
        <v>575</v>
      </c>
      <c r="E486" s="53" t="s">
        <v>29</v>
      </c>
      <c r="F486" s="52"/>
      <c r="G486" s="52"/>
      <c r="H486" s="2">
        <v>22.341000000000001</v>
      </c>
      <c r="I486" s="176">
        <f t="shared" si="28"/>
        <v>0</v>
      </c>
      <c r="J486" s="172">
        <f t="shared" si="29"/>
        <v>0</v>
      </c>
      <c r="K486" s="172">
        <f t="shared" si="30"/>
        <v>0</v>
      </c>
      <c r="L486" s="172">
        <f t="shared" si="31"/>
        <v>22.341000000000001</v>
      </c>
      <c r="M486" s="5"/>
      <c r="N486" s="5"/>
      <c r="O486" s="5"/>
    </row>
    <row r="487" spans="1:15" s="141" customFormat="1" ht="21.95" customHeight="1">
      <c r="A487" s="1" t="s">
        <v>16</v>
      </c>
      <c r="B487" s="139"/>
      <c r="C487" s="53" t="s">
        <v>496</v>
      </c>
      <c r="D487" s="53" t="s">
        <v>498</v>
      </c>
      <c r="E487" s="53" t="s">
        <v>29</v>
      </c>
      <c r="F487" s="52"/>
      <c r="G487" s="52"/>
      <c r="H487" s="2">
        <v>22.43</v>
      </c>
      <c r="I487" s="176">
        <f t="shared" si="28"/>
        <v>0</v>
      </c>
      <c r="J487" s="172">
        <f t="shared" si="29"/>
        <v>0</v>
      </c>
      <c r="K487" s="172">
        <f t="shared" si="30"/>
        <v>0</v>
      </c>
      <c r="L487" s="172">
        <f t="shared" si="31"/>
        <v>22.43</v>
      </c>
      <c r="M487" s="5"/>
      <c r="N487" s="5"/>
      <c r="O487" s="5"/>
    </row>
    <row r="488" spans="1:15" s="141" customFormat="1" ht="21.95" customHeight="1">
      <c r="A488" s="1" t="s">
        <v>16</v>
      </c>
      <c r="B488" s="139"/>
      <c r="C488" s="53" t="s">
        <v>323</v>
      </c>
      <c r="D488" s="53" t="s">
        <v>324</v>
      </c>
      <c r="E488" s="52" t="s">
        <v>29</v>
      </c>
      <c r="F488" s="1"/>
      <c r="G488" s="1"/>
      <c r="H488" s="165">
        <v>22.43</v>
      </c>
      <c r="I488" s="176">
        <f t="shared" si="28"/>
        <v>0</v>
      </c>
      <c r="J488" s="172">
        <f t="shared" si="29"/>
        <v>0</v>
      </c>
      <c r="K488" s="172">
        <f t="shared" si="30"/>
        <v>0</v>
      </c>
      <c r="L488" s="172">
        <f t="shared" si="31"/>
        <v>22.43</v>
      </c>
      <c r="M488" s="5"/>
      <c r="N488" s="5"/>
      <c r="O488" s="5"/>
    </row>
    <row r="489" spans="1:15" s="141" customFormat="1" ht="21.95" customHeight="1">
      <c r="A489" s="1" t="s">
        <v>16</v>
      </c>
      <c r="B489" s="144"/>
      <c r="C489" s="53" t="s">
        <v>464</v>
      </c>
      <c r="D489" s="53" t="s">
        <v>529</v>
      </c>
      <c r="E489" s="53" t="s">
        <v>29</v>
      </c>
      <c r="F489" s="52"/>
      <c r="G489" s="52"/>
      <c r="H489" s="2">
        <v>22.456</v>
      </c>
      <c r="I489" s="176">
        <f t="shared" si="28"/>
        <v>0</v>
      </c>
      <c r="J489" s="172">
        <f t="shared" si="29"/>
        <v>0</v>
      </c>
      <c r="K489" s="172">
        <f t="shared" si="30"/>
        <v>0</v>
      </c>
      <c r="L489" s="172">
        <f t="shared" si="31"/>
        <v>22.456</v>
      </c>
      <c r="M489" s="5"/>
      <c r="N489" s="5"/>
      <c r="O489" s="5"/>
    </row>
    <row r="490" spans="1:15" s="141" customFormat="1" ht="21.95" customHeight="1">
      <c r="A490" s="1" t="s">
        <v>16</v>
      </c>
      <c r="B490" s="139"/>
      <c r="C490" s="53" t="s">
        <v>557</v>
      </c>
      <c r="D490" s="53" t="s">
        <v>558</v>
      </c>
      <c r="E490" s="53"/>
      <c r="F490" s="52"/>
      <c r="G490" s="52"/>
      <c r="H490" s="2">
        <v>22.462</v>
      </c>
      <c r="I490" s="176">
        <f t="shared" si="28"/>
        <v>0</v>
      </c>
      <c r="J490" s="172">
        <f t="shared" si="29"/>
        <v>0</v>
      </c>
      <c r="K490" s="172">
        <f t="shared" si="30"/>
        <v>0</v>
      </c>
      <c r="L490" s="172">
        <f t="shared" si="31"/>
        <v>22.462</v>
      </c>
      <c r="M490" s="5"/>
      <c r="N490" s="5"/>
      <c r="O490" s="5"/>
    </row>
    <row r="491" spans="1:15" s="141" customFormat="1" ht="21.95" customHeight="1">
      <c r="A491" s="1" t="s">
        <v>16</v>
      </c>
      <c r="B491" s="139"/>
      <c r="C491" s="1" t="s">
        <v>822</v>
      </c>
      <c r="D491" s="50" t="s">
        <v>1161</v>
      </c>
      <c r="E491" s="50"/>
      <c r="F491" s="50"/>
      <c r="G491" s="50"/>
      <c r="H491" s="2">
        <v>22.498999999999999</v>
      </c>
      <c r="I491" s="176">
        <f t="shared" si="28"/>
        <v>0</v>
      </c>
      <c r="J491" s="172">
        <f t="shared" si="29"/>
        <v>0</v>
      </c>
      <c r="K491" s="172">
        <f t="shared" si="30"/>
        <v>0</v>
      </c>
      <c r="L491" s="172">
        <f t="shared" si="31"/>
        <v>22.498999999999999</v>
      </c>
      <c r="M491" s="5"/>
      <c r="N491" s="5"/>
      <c r="O491" s="5"/>
    </row>
    <row r="492" spans="1:15" s="141" customFormat="1" ht="21.95" customHeight="1">
      <c r="A492" s="1" t="s">
        <v>16</v>
      </c>
      <c r="B492" s="139"/>
      <c r="C492" s="53" t="s">
        <v>36</v>
      </c>
      <c r="D492" s="53" t="s">
        <v>37</v>
      </c>
      <c r="E492" s="52" t="s">
        <v>29</v>
      </c>
      <c r="F492" s="52"/>
      <c r="G492" s="52"/>
      <c r="H492" s="165">
        <v>22.506</v>
      </c>
      <c r="I492" s="176">
        <f t="shared" si="28"/>
        <v>0</v>
      </c>
      <c r="J492" s="172">
        <f t="shared" si="29"/>
        <v>0</v>
      </c>
      <c r="K492" s="172">
        <f t="shared" si="30"/>
        <v>0</v>
      </c>
      <c r="L492" s="172">
        <f t="shared" si="31"/>
        <v>22.506</v>
      </c>
      <c r="M492" s="5"/>
      <c r="N492" s="5"/>
      <c r="O492" s="5"/>
    </row>
    <row r="493" spans="1:15" s="141" customFormat="1" ht="21.95" customHeight="1">
      <c r="A493" s="1" t="s">
        <v>16</v>
      </c>
      <c r="B493" s="144"/>
      <c r="C493" s="53" t="s">
        <v>260</v>
      </c>
      <c r="D493" s="53" t="s">
        <v>524</v>
      </c>
      <c r="E493" s="53" t="s">
        <v>29</v>
      </c>
      <c r="F493" s="52"/>
      <c r="G493" s="52"/>
      <c r="H493" s="2">
        <v>22.545999999999999</v>
      </c>
      <c r="I493" s="176">
        <f t="shared" si="28"/>
        <v>0</v>
      </c>
      <c r="J493" s="172">
        <f t="shared" si="29"/>
        <v>0</v>
      </c>
      <c r="K493" s="172">
        <f t="shared" si="30"/>
        <v>0</v>
      </c>
      <c r="L493" s="172">
        <f t="shared" si="31"/>
        <v>22.545999999999999</v>
      </c>
      <c r="M493" s="5"/>
      <c r="N493" s="5"/>
      <c r="O493" s="5"/>
    </row>
    <row r="494" spans="1:15" s="141" customFormat="1" ht="21.95" customHeight="1">
      <c r="A494" s="1" t="s">
        <v>16</v>
      </c>
      <c r="B494" s="139"/>
      <c r="C494" s="53" t="s">
        <v>243</v>
      </c>
      <c r="D494" s="53" t="s">
        <v>244</v>
      </c>
      <c r="E494" s="52"/>
      <c r="F494" s="52"/>
      <c r="G494" s="52"/>
      <c r="H494" s="165">
        <v>22.577999999999999</v>
      </c>
      <c r="I494" s="176">
        <f t="shared" si="28"/>
        <v>0</v>
      </c>
      <c r="J494" s="172">
        <f t="shared" si="29"/>
        <v>0</v>
      </c>
      <c r="K494" s="172">
        <f t="shared" si="30"/>
        <v>0</v>
      </c>
      <c r="L494" s="172">
        <f t="shared" si="31"/>
        <v>22.577999999999999</v>
      </c>
      <c r="M494" s="5"/>
      <c r="N494" s="5"/>
      <c r="O494" s="5"/>
    </row>
    <row r="495" spans="1:15" s="141" customFormat="1" ht="21.95" customHeight="1">
      <c r="A495" s="1" t="s">
        <v>16</v>
      </c>
      <c r="B495" s="139"/>
      <c r="C495" s="53" t="s">
        <v>336</v>
      </c>
      <c r="D495" s="53" t="s">
        <v>337</v>
      </c>
      <c r="E495" s="52" t="s">
        <v>29</v>
      </c>
      <c r="F495" s="1"/>
      <c r="G495" s="1"/>
      <c r="H495" s="165">
        <v>22.593</v>
      </c>
      <c r="I495" s="176">
        <f t="shared" si="28"/>
        <v>0</v>
      </c>
      <c r="J495" s="172">
        <f t="shared" si="29"/>
        <v>0</v>
      </c>
      <c r="K495" s="172">
        <f t="shared" si="30"/>
        <v>0</v>
      </c>
      <c r="L495" s="172">
        <f t="shared" si="31"/>
        <v>22.593</v>
      </c>
      <c r="M495" s="5"/>
      <c r="N495" s="5"/>
      <c r="O495" s="5"/>
    </row>
    <row r="496" spans="1:15" s="141" customFormat="1" ht="21.95" customHeight="1">
      <c r="A496" s="1" t="s">
        <v>16</v>
      </c>
      <c r="B496" s="139"/>
      <c r="C496" s="53" t="s">
        <v>274</v>
      </c>
      <c r="D496" s="53" t="s">
        <v>275</v>
      </c>
      <c r="E496" s="52" t="s">
        <v>29</v>
      </c>
      <c r="F496" s="52"/>
      <c r="G496" s="52"/>
      <c r="H496" s="165">
        <v>22.61</v>
      </c>
      <c r="I496" s="176">
        <f t="shared" si="28"/>
        <v>0</v>
      </c>
      <c r="J496" s="172">
        <f t="shared" si="29"/>
        <v>0</v>
      </c>
      <c r="K496" s="172">
        <f t="shared" si="30"/>
        <v>0</v>
      </c>
      <c r="L496" s="172">
        <f t="shared" si="31"/>
        <v>22.61</v>
      </c>
      <c r="M496" s="5"/>
      <c r="N496" s="5"/>
      <c r="O496" s="5"/>
    </row>
    <row r="497" spans="1:15" s="141" customFormat="1" ht="21.95" customHeight="1">
      <c r="A497" s="1" t="s">
        <v>16</v>
      </c>
      <c r="B497" s="139"/>
      <c r="C497" s="53" t="s">
        <v>327</v>
      </c>
      <c r="D497" s="53" t="s">
        <v>328</v>
      </c>
      <c r="E497" s="52"/>
      <c r="F497" s="1"/>
      <c r="G497" s="1"/>
      <c r="H497" s="165">
        <v>22.756</v>
      </c>
      <c r="I497" s="176">
        <f t="shared" si="28"/>
        <v>0</v>
      </c>
      <c r="J497" s="172">
        <f t="shared" si="29"/>
        <v>0</v>
      </c>
      <c r="K497" s="172">
        <f t="shared" si="30"/>
        <v>0</v>
      </c>
      <c r="L497" s="172">
        <f t="shared" si="31"/>
        <v>22.756</v>
      </c>
      <c r="M497" s="5"/>
      <c r="N497" s="5"/>
      <c r="O497" s="5"/>
    </row>
    <row r="498" spans="1:15" s="141" customFormat="1" ht="21.95" customHeight="1">
      <c r="A498" s="1" t="s">
        <v>16</v>
      </c>
      <c r="B498" s="144"/>
      <c r="C498" s="53" t="s">
        <v>372</v>
      </c>
      <c r="D498" s="53" t="s">
        <v>371</v>
      </c>
      <c r="E498" s="52" t="s">
        <v>29</v>
      </c>
      <c r="F498" s="1"/>
      <c r="G498" s="1"/>
      <c r="H498" s="165">
        <v>22.803000000000001</v>
      </c>
      <c r="I498" s="176">
        <f t="shared" si="28"/>
        <v>0</v>
      </c>
      <c r="J498" s="172">
        <f t="shared" si="29"/>
        <v>0</v>
      </c>
      <c r="K498" s="172">
        <f t="shared" si="30"/>
        <v>0</v>
      </c>
      <c r="L498" s="172">
        <f t="shared" si="31"/>
        <v>22.803000000000001</v>
      </c>
      <c r="M498" s="5"/>
      <c r="N498" s="5"/>
      <c r="O498" s="5"/>
    </row>
    <row r="499" spans="1:15" s="141" customFormat="1" ht="21.95" customHeight="1">
      <c r="A499" s="1" t="s">
        <v>16</v>
      </c>
      <c r="B499" s="139"/>
      <c r="C499" s="53" t="s">
        <v>485</v>
      </c>
      <c r="D499" s="53" t="s">
        <v>486</v>
      </c>
      <c r="E499" s="53"/>
      <c r="F499" s="52"/>
      <c r="G499" s="52"/>
      <c r="H499" s="2">
        <v>22.805</v>
      </c>
      <c r="I499" s="176">
        <f t="shared" si="28"/>
        <v>0</v>
      </c>
      <c r="J499" s="172">
        <f t="shared" si="29"/>
        <v>0</v>
      </c>
      <c r="K499" s="172">
        <f t="shared" si="30"/>
        <v>0</v>
      </c>
      <c r="L499" s="172">
        <f t="shared" si="31"/>
        <v>22.805</v>
      </c>
      <c r="M499" s="5"/>
      <c r="N499" s="5"/>
      <c r="O499" s="5"/>
    </row>
    <row r="500" spans="1:15" s="141" customFormat="1" ht="21.95" customHeight="1">
      <c r="A500" s="1" t="s">
        <v>16</v>
      </c>
      <c r="B500" s="144"/>
      <c r="C500" s="53" t="s">
        <v>422</v>
      </c>
      <c r="D500" s="53" t="s">
        <v>661</v>
      </c>
      <c r="E500" s="53" t="s">
        <v>29</v>
      </c>
      <c r="F500" s="52"/>
      <c r="G500" s="52"/>
      <c r="H500" s="2">
        <v>22.808</v>
      </c>
      <c r="I500" s="176">
        <f t="shared" si="28"/>
        <v>0</v>
      </c>
      <c r="J500" s="172">
        <f t="shared" si="29"/>
        <v>0</v>
      </c>
      <c r="K500" s="172">
        <f t="shared" si="30"/>
        <v>0</v>
      </c>
      <c r="L500" s="172">
        <f t="shared" si="31"/>
        <v>22.808</v>
      </c>
      <c r="M500" s="5"/>
      <c r="N500" s="5"/>
      <c r="O500" s="5"/>
    </row>
    <row r="501" spans="1:15" s="141" customFormat="1" ht="21.95" customHeight="1">
      <c r="A501" s="1" t="s">
        <v>16</v>
      </c>
      <c r="B501" s="144"/>
      <c r="C501" s="53" t="s">
        <v>653</v>
      </c>
      <c r="D501" s="53" t="s">
        <v>654</v>
      </c>
      <c r="E501" s="53" t="s">
        <v>29</v>
      </c>
      <c r="F501" s="52"/>
      <c r="G501" s="52"/>
      <c r="H501" s="2">
        <v>22.824999999999999</v>
      </c>
      <c r="I501" s="176">
        <f t="shared" si="28"/>
        <v>0</v>
      </c>
      <c r="J501" s="172">
        <f t="shared" si="29"/>
        <v>0</v>
      </c>
      <c r="K501" s="172">
        <f t="shared" si="30"/>
        <v>0</v>
      </c>
      <c r="L501" s="172">
        <f t="shared" si="31"/>
        <v>22.824999999999999</v>
      </c>
      <c r="M501" s="5"/>
      <c r="N501" s="5"/>
      <c r="O501" s="5"/>
    </row>
    <row r="502" spans="1:15" s="141" customFormat="1" ht="21.95" customHeight="1">
      <c r="A502" s="1" t="s">
        <v>16</v>
      </c>
      <c r="B502" s="139"/>
      <c r="C502" s="53" t="s">
        <v>460</v>
      </c>
      <c r="D502" s="53" t="s">
        <v>567</v>
      </c>
      <c r="E502" s="53"/>
      <c r="F502" s="52"/>
      <c r="G502" s="52"/>
      <c r="H502" s="2">
        <v>22.83</v>
      </c>
      <c r="I502" s="176">
        <f t="shared" si="28"/>
        <v>0</v>
      </c>
      <c r="J502" s="172">
        <f t="shared" si="29"/>
        <v>0</v>
      </c>
      <c r="K502" s="172">
        <f t="shared" si="30"/>
        <v>0</v>
      </c>
      <c r="L502" s="172">
        <f t="shared" si="31"/>
        <v>22.83</v>
      </c>
      <c r="M502" s="5"/>
      <c r="N502" s="5"/>
      <c r="O502" s="5"/>
    </row>
    <row r="503" spans="1:15" s="141" customFormat="1" ht="21.95" customHeight="1">
      <c r="A503" s="1" t="s">
        <v>16</v>
      </c>
      <c r="B503" s="144"/>
      <c r="C503" s="53" t="s">
        <v>303</v>
      </c>
      <c r="D503" s="53" t="s">
        <v>304</v>
      </c>
      <c r="E503" s="52" t="s">
        <v>29</v>
      </c>
      <c r="F503" s="50"/>
      <c r="G503" s="50"/>
      <c r="H503" s="165">
        <v>22.84</v>
      </c>
      <c r="I503" s="176">
        <f t="shared" si="28"/>
        <v>0</v>
      </c>
      <c r="J503" s="172">
        <f t="shared" si="29"/>
        <v>0</v>
      </c>
      <c r="K503" s="172">
        <f t="shared" si="30"/>
        <v>0</v>
      </c>
      <c r="L503" s="172">
        <f t="shared" si="31"/>
        <v>22.84</v>
      </c>
      <c r="M503" s="5"/>
      <c r="N503" s="5"/>
      <c r="O503" s="5"/>
    </row>
    <row r="504" spans="1:15" s="141" customFormat="1" ht="21.95" customHeight="1">
      <c r="A504" s="1" t="s">
        <v>16</v>
      </c>
      <c r="B504" s="144"/>
      <c r="C504" s="53" t="s">
        <v>254</v>
      </c>
      <c r="D504" s="53" t="s">
        <v>255</v>
      </c>
      <c r="E504" s="52" t="s">
        <v>29</v>
      </c>
      <c r="F504" s="52"/>
      <c r="G504" s="52"/>
      <c r="H504" s="165">
        <v>22.85</v>
      </c>
      <c r="I504" s="176">
        <f t="shared" si="28"/>
        <v>0</v>
      </c>
      <c r="J504" s="172">
        <f t="shared" si="29"/>
        <v>0</v>
      </c>
      <c r="K504" s="172">
        <f t="shared" si="30"/>
        <v>0</v>
      </c>
      <c r="L504" s="172">
        <f t="shared" si="31"/>
        <v>22.85</v>
      </c>
      <c r="M504" s="5"/>
      <c r="N504" s="5"/>
      <c r="O504" s="5"/>
    </row>
    <row r="505" spans="1:15" s="141" customFormat="1" ht="21.95" customHeight="1">
      <c r="A505" s="1" t="s">
        <v>16</v>
      </c>
      <c r="B505" s="139"/>
      <c r="C505" s="53" t="s">
        <v>281</v>
      </c>
      <c r="D505" s="53" t="s">
        <v>282</v>
      </c>
      <c r="E505" s="52" t="s">
        <v>29</v>
      </c>
      <c r="F505" s="52"/>
      <c r="G505" s="52"/>
      <c r="H505" s="165">
        <v>22.9</v>
      </c>
      <c r="I505" s="176">
        <f t="shared" si="28"/>
        <v>0</v>
      </c>
      <c r="J505" s="172">
        <f t="shared" si="29"/>
        <v>0</v>
      </c>
      <c r="K505" s="172">
        <f t="shared" si="30"/>
        <v>0</v>
      </c>
      <c r="L505" s="172">
        <f t="shared" si="31"/>
        <v>22.9</v>
      </c>
      <c r="M505" s="5"/>
      <c r="N505" s="5"/>
      <c r="O505" s="5"/>
    </row>
    <row r="506" spans="1:15" s="141" customFormat="1" ht="21.95" customHeight="1">
      <c r="A506" s="1" t="s">
        <v>16</v>
      </c>
      <c r="B506" s="139"/>
      <c r="C506" s="53" t="s">
        <v>449</v>
      </c>
      <c r="D506" s="53" t="s">
        <v>450</v>
      </c>
      <c r="E506" s="52" t="s">
        <v>29</v>
      </c>
      <c r="F506" s="1"/>
      <c r="G506" s="1"/>
      <c r="H506" s="165">
        <v>22.93</v>
      </c>
      <c r="I506" s="176">
        <f t="shared" si="28"/>
        <v>0</v>
      </c>
      <c r="J506" s="172">
        <f t="shared" si="29"/>
        <v>0</v>
      </c>
      <c r="K506" s="172">
        <f t="shared" si="30"/>
        <v>0</v>
      </c>
      <c r="L506" s="172">
        <f t="shared" si="31"/>
        <v>22.93</v>
      </c>
      <c r="M506" s="5"/>
      <c r="N506" s="5"/>
      <c r="O506" s="5"/>
    </row>
    <row r="507" spans="1:15" s="141" customFormat="1" ht="21.95" customHeight="1">
      <c r="A507" s="1" t="s">
        <v>16</v>
      </c>
      <c r="B507" s="139"/>
      <c r="C507" s="53" t="s">
        <v>651</v>
      </c>
      <c r="D507" s="53" t="s">
        <v>652</v>
      </c>
      <c r="E507" s="53" t="s">
        <v>29</v>
      </c>
      <c r="F507" s="52"/>
      <c r="G507" s="52"/>
      <c r="H507" s="2">
        <v>22.933</v>
      </c>
      <c r="I507" s="176">
        <f t="shared" si="28"/>
        <v>0</v>
      </c>
      <c r="J507" s="172">
        <f t="shared" si="29"/>
        <v>0</v>
      </c>
      <c r="K507" s="172">
        <f t="shared" si="30"/>
        <v>0</v>
      </c>
      <c r="L507" s="172">
        <f t="shared" si="31"/>
        <v>22.933</v>
      </c>
      <c r="M507" s="5"/>
      <c r="N507" s="5"/>
      <c r="O507" s="5"/>
    </row>
    <row r="508" spans="1:15" s="141" customFormat="1" ht="21.95" customHeight="1">
      <c r="A508" s="1" t="s">
        <v>16</v>
      </c>
      <c r="B508" s="139"/>
      <c r="C508" s="53" t="s">
        <v>319</v>
      </c>
      <c r="D508" s="53" t="s">
        <v>452</v>
      </c>
      <c r="E508" s="52" t="s">
        <v>29</v>
      </c>
      <c r="F508" s="1"/>
      <c r="G508" s="1"/>
      <c r="H508" s="165">
        <v>22.942</v>
      </c>
      <c r="I508" s="176">
        <f t="shared" si="28"/>
        <v>0</v>
      </c>
      <c r="J508" s="172">
        <f t="shared" si="29"/>
        <v>0</v>
      </c>
      <c r="K508" s="172">
        <f t="shared" si="30"/>
        <v>0</v>
      </c>
      <c r="L508" s="172">
        <f t="shared" si="31"/>
        <v>22.942</v>
      </c>
      <c r="M508" s="5"/>
      <c r="N508" s="5"/>
      <c r="O508" s="5"/>
    </row>
    <row r="509" spans="1:15" s="141" customFormat="1" ht="21.95" customHeight="1">
      <c r="A509" s="1" t="s">
        <v>16</v>
      </c>
      <c r="B509" s="144"/>
      <c r="C509" s="53" t="s">
        <v>519</v>
      </c>
      <c r="D509" s="53" t="s">
        <v>520</v>
      </c>
      <c r="E509" s="53" t="s">
        <v>29</v>
      </c>
      <c r="F509" s="52"/>
      <c r="G509" s="52"/>
      <c r="H509" s="2">
        <v>22.997</v>
      </c>
      <c r="I509" s="176">
        <f t="shared" si="28"/>
        <v>0</v>
      </c>
      <c r="J509" s="172">
        <f t="shared" si="29"/>
        <v>0</v>
      </c>
      <c r="K509" s="172">
        <f t="shared" si="30"/>
        <v>0</v>
      </c>
      <c r="L509" s="172">
        <f t="shared" si="31"/>
        <v>22.997</v>
      </c>
      <c r="M509" s="5"/>
      <c r="N509" s="5"/>
      <c r="O509" s="5"/>
    </row>
    <row r="510" spans="1:15" s="141" customFormat="1" ht="21.95" customHeight="1">
      <c r="A510" s="1" t="s">
        <v>16</v>
      </c>
      <c r="B510" s="144"/>
      <c r="C510" s="53" t="s">
        <v>48</v>
      </c>
      <c r="D510" s="53" t="s">
        <v>49</v>
      </c>
      <c r="E510" s="52" t="s">
        <v>29</v>
      </c>
      <c r="F510" s="52"/>
      <c r="G510" s="52"/>
      <c r="H510" s="165">
        <v>22.997</v>
      </c>
      <c r="I510" s="176">
        <f t="shared" si="28"/>
        <v>0</v>
      </c>
      <c r="J510" s="172">
        <f t="shared" si="29"/>
        <v>0</v>
      </c>
      <c r="K510" s="172">
        <f t="shared" si="30"/>
        <v>0</v>
      </c>
      <c r="L510" s="172">
        <f t="shared" si="31"/>
        <v>22.997</v>
      </c>
      <c r="M510" s="5"/>
      <c r="N510" s="5"/>
      <c r="O510" s="5"/>
    </row>
    <row r="511" spans="1:15" s="141" customFormat="1" ht="21.95" customHeight="1">
      <c r="A511" s="1" t="s">
        <v>16</v>
      </c>
      <c r="B511" s="139"/>
      <c r="C511" s="53" t="s">
        <v>513</v>
      </c>
      <c r="D511" s="53" t="s">
        <v>639</v>
      </c>
      <c r="E511" s="53" t="s">
        <v>29</v>
      </c>
      <c r="F511" s="52"/>
      <c r="G511" s="52"/>
      <c r="H511" s="2">
        <v>23.116</v>
      </c>
      <c r="I511" s="176">
        <f t="shared" si="28"/>
        <v>0</v>
      </c>
      <c r="J511" s="172">
        <f t="shared" si="29"/>
        <v>0</v>
      </c>
      <c r="K511" s="172">
        <f t="shared" si="30"/>
        <v>0</v>
      </c>
      <c r="L511" s="172">
        <f t="shared" si="31"/>
        <v>23.116</v>
      </c>
      <c r="M511" s="5"/>
      <c r="N511" s="5"/>
      <c r="O511" s="5"/>
    </row>
    <row r="512" spans="1:15" s="141" customFormat="1" ht="21.95" customHeight="1">
      <c r="A512" s="1" t="s">
        <v>16</v>
      </c>
      <c r="B512" s="139"/>
      <c r="C512" s="53" t="s">
        <v>301</v>
      </c>
      <c r="D512" s="53" t="s">
        <v>302</v>
      </c>
      <c r="E512" s="52"/>
      <c r="F512" s="50"/>
      <c r="G512" s="50"/>
      <c r="H512" s="165">
        <v>23.164999999999999</v>
      </c>
      <c r="I512" s="176">
        <f t="shared" si="28"/>
        <v>0</v>
      </c>
      <c r="J512" s="172">
        <f t="shared" si="29"/>
        <v>0</v>
      </c>
      <c r="K512" s="172">
        <f t="shared" si="30"/>
        <v>0</v>
      </c>
      <c r="L512" s="172">
        <f t="shared" si="31"/>
        <v>23.164999999999999</v>
      </c>
      <c r="M512" s="5"/>
      <c r="N512" s="5"/>
      <c r="O512" s="5"/>
    </row>
    <row r="513" spans="1:15" s="141" customFormat="1" ht="21.95" customHeight="1">
      <c r="A513" s="1" t="s">
        <v>16</v>
      </c>
      <c r="B513" s="144"/>
      <c r="C513" s="53" t="s">
        <v>669</v>
      </c>
      <c r="D513" s="53" t="s">
        <v>670</v>
      </c>
      <c r="E513" s="53" t="s">
        <v>29</v>
      </c>
      <c r="F513" s="52"/>
      <c r="G513" s="52"/>
      <c r="H513" s="2">
        <v>23.225999999999999</v>
      </c>
      <c r="I513" s="176">
        <f t="shared" si="28"/>
        <v>0</v>
      </c>
      <c r="J513" s="172">
        <f t="shared" si="29"/>
        <v>0</v>
      </c>
      <c r="K513" s="172">
        <f t="shared" si="30"/>
        <v>0</v>
      </c>
      <c r="L513" s="172">
        <f t="shared" si="31"/>
        <v>23.225999999999999</v>
      </c>
      <c r="M513" s="5"/>
      <c r="N513" s="5"/>
      <c r="O513" s="5"/>
    </row>
    <row r="514" spans="1:15" s="141" customFormat="1" ht="21.95" customHeight="1">
      <c r="A514" s="1" t="s">
        <v>16</v>
      </c>
      <c r="B514" s="144"/>
      <c r="C514" s="53" t="s">
        <v>50</v>
      </c>
      <c r="D514" s="53" t="s">
        <v>548</v>
      </c>
      <c r="E514" s="53"/>
      <c r="F514" s="53"/>
      <c r="G514" s="53"/>
      <c r="H514" s="2">
        <v>23.231999999999999</v>
      </c>
      <c r="I514" s="176">
        <f t="shared" si="28"/>
        <v>0</v>
      </c>
      <c r="J514" s="172">
        <f t="shared" si="29"/>
        <v>0</v>
      </c>
      <c r="K514" s="172">
        <f t="shared" si="30"/>
        <v>0</v>
      </c>
      <c r="L514" s="172">
        <f t="shared" si="31"/>
        <v>23.231999999999999</v>
      </c>
      <c r="M514" s="5"/>
      <c r="N514" s="5"/>
      <c r="O514" s="5"/>
    </row>
    <row r="515" spans="1:15" s="141" customFormat="1" ht="21.95" customHeight="1">
      <c r="A515" s="1" t="s">
        <v>16</v>
      </c>
      <c r="B515" s="139"/>
      <c r="C515" s="53" t="s">
        <v>464</v>
      </c>
      <c r="D515" s="53" t="s">
        <v>465</v>
      </c>
      <c r="E515" s="53"/>
      <c r="F515" s="52"/>
      <c r="G515" s="52"/>
      <c r="H515" s="2">
        <v>23.24</v>
      </c>
      <c r="I515" s="176">
        <f t="shared" ref="I515:I578" si="32">IF($H515&lt;J$1,$H515,0)</f>
        <v>0</v>
      </c>
      <c r="J515" s="172">
        <f t="shared" ref="J515:J578" si="33">IF(I515=0,IF($H515&lt;K$1,$H515,0),0)</f>
        <v>0</v>
      </c>
      <c r="K515" s="172">
        <f t="shared" ref="K515:K578" si="34">IF(I515=0,IF(J515=0,IF($H515&lt;L$1,$H515,0),0),0)</f>
        <v>0</v>
      </c>
      <c r="L515" s="172">
        <f t="shared" ref="L515:L578" si="35">IF(H515&gt;L$1,H515,0)</f>
        <v>23.24</v>
      </c>
      <c r="M515" s="5"/>
      <c r="N515" s="5"/>
      <c r="O515" s="5"/>
    </row>
    <row r="516" spans="1:15" s="141" customFormat="1" ht="21.95" customHeight="1">
      <c r="A516" s="1" t="s">
        <v>16</v>
      </c>
      <c r="B516" s="139"/>
      <c r="C516" s="53" t="s">
        <v>315</v>
      </c>
      <c r="D516" s="53" t="s">
        <v>316</v>
      </c>
      <c r="E516" s="52" t="s">
        <v>29</v>
      </c>
      <c r="F516" s="1"/>
      <c r="G516" s="1"/>
      <c r="H516" s="165">
        <v>23.285</v>
      </c>
      <c r="I516" s="176">
        <f t="shared" si="32"/>
        <v>0</v>
      </c>
      <c r="J516" s="172">
        <f t="shared" si="33"/>
        <v>0</v>
      </c>
      <c r="K516" s="172">
        <f t="shared" si="34"/>
        <v>0</v>
      </c>
      <c r="L516" s="172">
        <f t="shared" si="35"/>
        <v>23.285</v>
      </c>
      <c r="M516" s="5"/>
      <c r="N516" s="5"/>
      <c r="O516" s="5"/>
    </row>
    <row r="517" spans="1:15" s="141" customFormat="1" ht="21.95" customHeight="1">
      <c r="A517" s="1" t="s">
        <v>16</v>
      </c>
      <c r="B517" s="144"/>
      <c r="C517" s="53" t="s">
        <v>398</v>
      </c>
      <c r="D517" s="53" t="s">
        <v>399</v>
      </c>
      <c r="E517" s="52" t="s">
        <v>29</v>
      </c>
      <c r="F517" s="1"/>
      <c r="G517" s="1"/>
      <c r="H517" s="165">
        <v>23.3</v>
      </c>
      <c r="I517" s="176">
        <f t="shared" si="32"/>
        <v>0</v>
      </c>
      <c r="J517" s="172">
        <f t="shared" si="33"/>
        <v>0</v>
      </c>
      <c r="K517" s="172">
        <f t="shared" si="34"/>
        <v>0</v>
      </c>
      <c r="L517" s="172">
        <f t="shared" si="35"/>
        <v>23.3</v>
      </c>
      <c r="M517" s="5"/>
      <c r="N517" s="5"/>
      <c r="O517" s="5"/>
    </row>
    <row r="518" spans="1:15" s="141" customFormat="1" ht="21.95" customHeight="1">
      <c r="A518" s="1" t="s">
        <v>16</v>
      </c>
      <c r="B518" s="139"/>
      <c r="C518" s="53" t="s">
        <v>222</v>
      </c>
      <c r="D518" s="53" t="s">
        <v>223</v>
      </c>
      <c r="E518" s="52" t="s">
        <v>29</v>
      </c>
      <c r="F518" s="52"/>
      <c r="G518" s="52"/>
      <c r="H518" s="165">
        <v>23.456</v>
      </c>
      <c r="I518" s="176">
        <f t="shared" si="32"/>
        <v>0</v>
      </c>
      <c r="J518" s="172">
        <f t="shared" si="33"/>
        <v>0</v>
      </c>
      <c r="K518" s="172">
        <f t="shared" si="34"/>
        <v>0</v>
      </c>
      <c r="L518" s="172">
        <f t="shared" si="35"/>
        <v>23.456</v>
      </c>
      <c r="M518" s="5"/>
      <c r="N518" s="5"/>
      <c r="O518" s="5"/>
    </row>
    <row r="519" spans="1:15" s="141" customFormat="1" ht="21.95" customHeight="1">
      <c r="A519" s="1" t="s">
        <v>16</v>
      </c>
      <c r="B519" s="139"/>
      <c r="C519" s="53" t="s">
        <v>241</v>
      </c>
      <c r="D519" s="53" t="s">
        <v>242</v>
      </c>
      <c r="E519" s="52" t="s">
        <v>29</v>
      </c>
      <c r="F519" s="52"/>
      <c r="G519" s="52"/>
      <c r="H519" s="165">
        <v>23.492000000000001</v>
      </c>
      <c r="I519" s="176">
        <f t="shared" si="32"/>
        <v>0</v>
      </c>
      <c r="J519" s="172">
        <f t="shared" si="33"/>
        <v>0</v>
      </c>
      <c r="K519" s="172">
        <f t="shared" si="34"/>
        <v>0</v>
      </c>
      <c r="L519" s="172">
        <f t="shared" si="35"/>
        <v>23.492000000000001</v>
      </c>
      <c r="M519" s="5"/>
      <c r="N519" s="5"/>
      <c r="O519" s="5"/>
    </row>
    <row r="520" spans="1:15" s="141" customFormat="1" ht="21.95" customHeight="1">
      <c r="A520" s="1" t="s">
        <v>16</v>
      </c>
      <c r="B520" s="139"/>
      <c r="C520" s="53" t="s">
        <v>252</v>
      </c>
      <c r="D520" s="53" t="s">
        <v>253</v>
      </c>
      <c r="E520" s="52" t="s">
        <v>29</v>
      </c>
      <c r="F520" s="52"/>
      <c r="G520" s="52"/>
      <c r="H520" s="165">
        <v>23.635000000000002</v>
      </c>
      <c r="I520" s="176">
        <f t="shared" si="32"/>
        <v>0</v>
      </c>
      <c r="J520" s="172">
        <f t="shared" si="33"/>
        <v>0</v>
      </c>
      <c r="K520" s="172">
        <f t="shared" si="34"/>
        <v>0</v>
      </c>
      <c r="L520" s="172">
        <f t="shared" si="35"/>
        <v>23.635000000000002</v>
      </c>
      <c r="M520" s="5"/>
      <c r="N520" s="5"/>
      <c r="O520" s="5"/>
    </row>
    <row r="521" spans="1:15" s="141" customFormat="1" ht="21.95" customHeight="1">
      <c r="A521" s="1" t="s">
        <v>16</v>
      </c>
      <c r="B521" s="139"/>
      <c r="C521" s="53" t="s">
        <v>637</v>
      </c>
      <c r="D521" s="53" t="s">
        <v>638</v>
      </c>
      <c r="E521" s="53"/>
      <c r="F521" s="52"/>
      <c r="G521" s="52"/>
      <c r="H521" s="2">
        <v>23.745000000000001</v>
      </c>
      <c r="I521" s="176">
        <f t="shared" si="32"/>
        <v>0</v>
      </c>
      <c r="J521" s="172">
        <f t="shared" si="33"/>
        <v>0</v>
      </c>
      <c r="K521" s="172">
        <f t="shared" si="34"/>
        <v>0</v>
      </c>
      <c r="L521" s="172">
        <f t="shared" si="35"/>
        <v>23.745000000000001</v>
      </c>
      <c r="M521" s="5"/>
      <c r="N521" s="5"/>
      <c r="O521" s="5"/>
    </row>
    <row r="522" spans="1:15" s="141" customFormat="1" ht="21.95" customHeight="1">
      <c r="A522" s="1" t="s">
        <v>16</v>
      </c>
      <c r="B522" s="144"/>
      <c r="C522" s="53" t="s">
        <v>283</v>
      </c>
      <c r="D522" s="53" t="s">
        <v>284</v>
      </c>
      <c r="E522" s="52" t="s">
        <v>29</v>
      </c>
      <c r="F522" s="52"/>
      <c r="G522" s="52"/>
      <c r="H522" s="165">
        <v>23.765999999999998</v>
      </c>
      <c r="I522" s="176">
        <f t="shared" si="32"/>
        <v>0</v>
      </c>
      <c r="J522" s="172">
        <f t="shared" si="33"/>
        <v>0</v>
      </c>
      <c r="K522" s="172">
        <f t="shared" si="34"/>
        <v>0</v>
      </c>
      <c r="L522" s="172">
        <f t="shared" si="35"/>
        <v>23.765999999999998</v>
      </c>
      <c r="M522" s="5"/>
      <c r="N522" s="5"/>
      <c r="O522" s="5"/>
    </row>
    <row r="523" spans="1:15" s="141" customFormat="1" ht="21.95" customHeight="1">
      <c r="A523" s="1" t="s">
        <v>16</v>
      </c>
      <c r="B523" s="139"/>
      <c r="C523" s="53" t="s">
        <v>585</v>
      </c>
      <c r="D523" s="53" t="s">
        <v>588</v>
      </c>
      <c r="E523" s="53" t="s">
        <v>29</v>
      </c>
      <c r="F523" s="52"/>
      <c r="G523" s="52"/>
      <c r="H523" s="2">
        <v>23.943999999999999</v>
      </c>
      <c r="I523" s="176">
        <f t="shared" si="32"/>
        <v>0</v>
      </c>
      <c r="J523" s="172">
        <f t="shared" si="33"/>
        <v>0</v>
      </c>
      <c r="K523" s="172">
        <f t="shared" si="34"/>
        <v>0</v>
      </c>
      <c r="L523" s="172">
        <f t="shared" si="35"/>
        <v>23.943999999999999</v>
      </c>
      <c r="M523" s="5"/>
      <c r="N523" s="5"/>
      <c r="O523" s="5"/>
    </row>
    <row r="524" spans="1:15" s="141" customFormat="1" ht="21.95" customHeight="1">
      <c r="A524" s="1" t="s">
        <v>16</v>
      </c>
      <c r="B524" s="139"/>
      <c r="C524" s="1" t="s">
        <v>719</v>
      </c>
      <c r="D524" s="50" t="s">
        <v>1022</v>
      </c>
      <c r="E524" s="50"/>
      <c r="F524" s="50"/>
      <c r="G524" s="50"/>
      <c r="H524" s="165">
        <v>24.029</v>
      </c>
      <c r="I524" s="176">
        <f t="shared" si="32"/>
        <v>0</v>
      </c>
      <c r="J524" s="172">
        <f t="shared" si="33"/>
        <v>0</v>
      </c>
      <c r="K524" s="172">
        <f t="shared" si="34"/>
        <v>0</v>
      </c>
      <c r="L524" s="172">
        <f t="shared" si="35"/>
        <v>24.029</v>
      </c>
      <c r="M524" s="5"/>
      <c r="N524" s="5"/>
      <c r="O524" s="5"/>
    </row>
    <row r="525" spans="1:15" s="141" customFormat="1" ht="21.95" customHeight="1">
      <c r="A525" s="1" t="s">
        <v>16</v>
      </c>
      <c r="B525" s="139"/>
      <c r="C525" s="50" t="s">
        <v>352</v>
      </c>
      <c r="D525" s="50" t="s">
        <v>1340</v>
      </c>
      <c r="E525" s="50" t="s">
        <v>53</v>
      </c>
      <c r="F525" s="52" t="s">
        <v>53</v>
      </c>
      <c r="G525" s="52"/>
      <c r="H525" s="166">
        <v>24.312000000000001</v>
      </c>
      <c r="I525" s="176">
        <f t="shared" si="32"/>
        <v>0</v>
      </c>
      <c r="J525" s="172">
        <f t="shared" si="33"/>
        <v>0</v>
      </c>
      <c r="K525" s="172">
        <f t="shared" si="34"/>
        <v>0</v>
      </c>
      <c r="L525" s="172">
        <f t="shared" si="35"/>
        <v>24.312000000000001</v>
      </c>
      <c r="M525" s="5"/>
      <c r="N525" s="5"/>
      <c r="O525" s="5"/>
    </row>
    <row r="526" spans="1:15" s="141" customFormat="1" ht="21.95" customHeight="1">
      <c r="A526" s="1" t="s">
        <v>16</v>
      </c>
      <c r="B526" s="144"/>
      <c r="C526" s="1" t="s">
        <v>771</v>
      </c>
      <c r="D526" s="50" t="s">
        <v>1084</v>
      </c>
      <c r="E526" s="50"/>
      <c r="F526" s="50"/>
      <c r="G526" s="50"/>
      <c r="H526" s="165">
        <v>26.085999999999999</v>
      </c>
      <c r="I526" s="176">
        <f t="shared" si="32"/>
        <v>0</v>
      </c>
      <c r="J526" s="172">
        <f t="shared" si="33"/>
        <v>0</v>
      </c>
      <c r="K526" s="172">
        <f t="shared" si="34"/>
        <v>0</v>
      </c>
      <c r="L526" s="172">
        <f t="shared" si="35"/>
        <v>26.085999999999999</v>
      </c>
      <c r="M526" s="5"/>
      <c r="N526" s="5"/>
      <c r="O526" s="5"/>
    </row>
    <row r="527" spans="1:15" s="141" customFormat="1" ht="21.95" customHeight="1">
      <c r="A527" s="1" t="s">
        <v>16</v>
      </c>
      <c r="B527" s="139"/>
      <c r="C527" s="1" t="s">
        <v>769</v>
      </c>
      <c r="D527" s="50" t="s">
        <v>1081</v>
      </c>
      <c r="E527" s="50"/>
      <c r="F527" s="50"/>
      <c r="G527" s="50"/>
      <c r="H527" s="2">
        <v>26.513999999999999</v>
      </c>
      <c r="I527" s="176">
        <f t="shared" si="32"/>
        <v>0</v>
      </c>
      <c r="J527" s="172">
        <f t="shared" si="33"/>
        <v>0</v>
      </c>
      <c r="K527" s="172">
        <f t="shared" si="34"/>
        <v>0</v>
      </c>
      <c r="L527" s="172">
        <f t="shared" si="35"/>
        <v>26.513999999999999</v>
      </c>
      <c r="M527" s="5"/>
      <c r="N527" s="5"/>
      <c r="O527" s="5"/>
    </row>
    <row r="528" spans="1:15" s="141" customFormat="1" ht="21.95" customHeight="1">
      <c r="A528" s="1" t="s">
        <v>16</v>
      </c>
      <c r="B528" s="144"/>
      <c r="C528" s="53" t="s">
        <v>396</v>
      </c>
      <c r="D528" s="53" t="s">
        <v>397</v>
      </c>
      <c r="E528" s="52" t="s">
        <v>29</v>
      </c>
      <c r="F528" s="1"/>
      <c r="G528" s="1"/>
      <c r="H528" s="165">
        <v>27.558</v>
      </c>
      <c r="I528" s="176">
        <f t="shared" si="32"/>
        <v>0</v>
      </c>
      <c r="J528" s="172">
        <f t="shared" si="33"/>
        <v>0</v>
      </c>
      <c r="K528" s="172">
        <f t="shared" si="34"/>
        <v>0</v>
      </c>
      <c r="L528" s="172">
        <f t="shared" si="35"/>
        <v>27.558</v>
      </c>
      <c r="M528" s="5"/>
      <c r="N528" s="5"/>
      <c r="O528" s="5"/>
    </row>
    <row r="529" spans="1:15" s="141" customFormat="1" ht="21.95" customHeight="1">
      <c r="A529" s="1" t="s">
        <v>16</v>
      </c>
      <c r="B529" s="139"/>
      <c r="C529" s="53" t="s">
        <v>540</v>
      </c>
      <c r="D529" s="53" t="s">
        <v>541</v>
      </c>
      <c r="E529" s="53"/>
      <c r="F529" s="53"/>
      <c r="G529" s="53"/>
      <c r="H529" s="2">
        <v>28.323</v>
      </c>
      <c r="I529" s="176">
        <f t="shared" si="32"/>
        <v>0</v>
      </c>
      <c r="J529" s="172">
        <f t="shared" si="33"/>
        <v>0</v>
      </c>
      <c r="K529" s="172">
        <f t="shared" si="34"/>
        <v>0</v>
      </c>
      <c r="L529" s="172">
        <f t="shared" si="35"/>
        <v>28.323</v>
      </c>
      <c r="M529" s="5"/>
      <c r="N529" s="5"/>
      <c r="O529" s="5"/>
    </row>
    <row r="530" spans="1:15" s="141" customFormat="1" ht="21.95" customHeight="1">
      <c r="A530" s="1" t="s">
        <v>16</v>
      </c>
      <c r="B530" s="144"/>
      <c r="C530" s="53" t="s">
        <v>245</v>
      </c>
      <c r="D530" s="53" t="s">
        <v>246</v>
      </c>
      <c r="E530" s="52" t="s">
        <v>29</v>
      </c>
      <c r="F530" s="52"/>
      <c r="G530" s="52"/>
      <c r="H530" s="165">
        <v>28.763999999999999</v>
      </c>
      <c r="I530" s="176">
        <f t="shared" si="32"/>
        <v>0</v>
      </c>
      <c r="J530" s="172">
        <f t="shared" si="33"/>
        <v>0</v>
      </c>
      <c r="K530" s="172">
        <f t="shared" si="34"/>
        <v>0</v>
      </c>
      <c r="L530" s="172">
        <f t="shared" si="35"/>
        <v>28.763999999999999</v>
      </c>
      <c r="M530" s="5"/>
      <c r="N530" s="5"/>
      <c r="O530" s="5"/>
    </row>
    <row r="531" spans="1:15" s="141" customFormat="1" ht="21.95" customHeight="1">
      <c r="A531" s="1" t="s">
        <v>16</v>
      </c>
      <c r="B531" s="139"/>
      <c r="C531" s="1" t="s">
        <v>767</v>
      </c>
      <c r="D531" s="50" t="s">
        <v>1197</v>
      </c>
      <c r="E531" s="50"/>
      <c r="F531" s="50"/>
      <c r="G531" s="50"/>
      <c r="H531" s="2">
        <v>29.059000000000001</v>
      </c>
      <c r="I531" s="176">
        <f t="shared" si="32"/>
        <v>0</v>
      </c>
      <c r="J531" s="172">
        <f t="shared" si="33"/>
        <v>0</v>
      </c>
      <c r="K531" s="172">
        <f t="shared" si="34"/>
        <v>0</v>
      </c>
      <c r="L531" s="172">
        <f t="shared" si="35"/>
        <v>29.059000000000001</v>
      </c>
      <c r="M531" s="5"/>
      <c r="N531" s="5"/>
      <c r="O531" s="5"/>
    </row>
    <row r="532" spans="1:15" s="141" customFormat="1" ht="21.95" customHeight="1">
      <c r="A532" s="1" t="s">
        <v>16</v>
      </c>
      <c r="B532" s="139"/>
      <c r="C532" s="53" t="s">
        <v>381</v>
      </c>
      <c r="D532" s="53" t="s">
        <v>382</v>
      </c>
      <c r="E532" s="52" t="s">
        <v>29</v>
      </c>
      <c r="F532" s="1"/>
      <c r="G532" s="1"/>
      <c r="H532" s="165">
        <v>32.762999999999998</v>
      </c>
      <c r="I532" s="176">
        <f t="shared" si="32"/>
        <v>0</v>
      </c>
      <c r="J532" s="172">
        <f t="shared" si="33"/>
        <v>0</v>
      </c>
      <c r="K532" s="172">
        <f t="shared" si="34"/>
        <v>0</v>
      </c>
      <c r="L532" s="172">
        <f t="shared" si="35"/>
        <v>32.762999999999998</v>
      </c>
      <c r="M532" s="5"/>
      <c r="N532" s="5"/>
      <c r="O532" s="5"/>
    </row>
    <row r="533" spans="1:15" s="141" customFormat="1" ht="21.95" customHeight="1">
      <c r="A533" s="1" t="s">
        <v>16</v>
      </c>
      <c r="B533" s="144"/>
      <c r="C533" s="1" t="s">
        <v>681</v>
      </c>
      <c r="D533" s="50" t="s">
        <v>981</v>
      </c>
      <c r="E533" s="37"/>
      <c r="F533" s="37"/>
      <c r="G533" s="37"/>
      <c r="H533" s="2">
        <v>33.409999999999997</v>
      </c>
      <c r="I533" s="176">
        <f t="shared" si="32"/>
        <v>0</v>
      </c>
      <c r="J533" s="172">
        <f t="shared" si="33"/>
        <v>0</v>
      </c>
      <c r="K533" s="172">
        <f t="shared" si="34"/>
        <v>0</v>
      </c>
      <c r="L533" s="172">
        <f t="shared" si="35"/>
        <v>33.409999999999997</v>
      </c>
      <c r="M533" s="5"/>
      <c r="N533" s="5"/>
      <c r="O533" s="5"/>
    </row>
    <row r="534" spans="1:15" s="141" customFormat="1" ht="21.95" customHeight="1">
      <c r="A534" s="1" t="s">
        <v>16</v>
      </c>
      <c r="B534" s="144"/>
      <c r="C534" s="53" t="s">
        <v>519</v>
      </c>
      <c r="D534" s="53" t="s">
        <v>576</v>
      </c>
      <c r="E534" s="53" t="s">
        <v>29</v>
      </c>
      <c r="F534" s="52"/>
      <c r="G534" s="52"/>
      <c r="H534" s="2">
        <v>33.984000000000002</v>
      </c>
      <c r="I534" s="176">
        <f t="shared" si="32"/>
        <v>0</v>
      </c>
      <c r="J534" s="172">
        <f t="shared" si="33"/>
        <v>0</v>
      </c>
      <c r="K534" s="172">
        <f t="shared" si="34"/>
        <v>0</v>
      </c>
      <c r="L534" s="172">
        <f t="shared" si="35"/>
        <v>33.984000000000002</v>
      </c>
      <c r="M534" s="5"/>
      <c r="N534" s="5"/>
      <c r="O534" s="5"/>
    </row>
    <row r="535" spans="1:15" s="141" customFormat="1" ht="21.95" customHeight="1">
      <c r="A535" s="1"/>
      <c r="B535" s="139"/>
      <c r="C535" s="1" t="s">
        <v>416</v>
      </c>
      <c r="D535" s="50" t="s">
        <v>1065</v>
      </c>
      <c r="E535" s="50" t="s">
        <v>53</v>
      </c>
      <c r="F535" s="37"/>
      <c r="G535" s="37"/>
      <c r="H535" s="2">
        <v>50</v>
      </c>
      <c r="I535" s="176">
        <f t="shared" si="32"/>
        <v>0</v>
      </c>
      <c r="J535" s="172">
        <f t="shared" si="33"/>
        <v>0</v>
      </c>
      <c r="K535" s="172">
        <f t="shared" si="34"/>
        <v>0</v>
      </c>
      <c r="L535" s="172">
        <f t="shared" si="35"/>
        <v>50</v>
      </c>
      <c r="M535" s="5"/>
      <c r="N535" s="5"/>
      <c r="O535" s="5"/>
    </row>
    <row r="536" spans="1:15" s="141" customFormat="1" ht="21.95" customHeight="1">
      <c r="A536" s="1"/>
      <c r="B536" s="139"/>
      <c r="C536" s="50" t="s">
        <v>867</v>
      </c>
      <c r="D536" s="50" t="s">
        <v>1332</v>
      </c>
      <c r="E536" s="50" t="s">
        <v>29</v>
      </c>
      <c r="F536" s="52" t="s">
        <v>53</v>
      </c>
      <c r="G536" s="52"/>
      <c r="H536" s="166">
        <v>50</v>
      </c>
      <c r="I536" s="176">
        <f t="shared" si="32"/>
        <v>0</v>
      </c>
      <c r="J536" s="172">
        <f t="shared" si="33"/>
        <v>0</v>
      </c>
      <c r="K536" s="172">
        <f t="shared" si="34"/>
        <v>0</v>
      </c>
      <c r="L536" s="172">
        <f t="shared" si="35"/>
        <v>50</v>
      </c>
      <c r="M536" s="5"/>
      <c r="N536" s="5"/>
      <c r="O536" s="5"/>
    </row>
    <row r="537" spans="1:15" s="141" customFormat="1" ht="21.95" customHeight="1">
      <c r="A537" s="1"/>
      <c r="B537" s="139"/>
      <c r="C537" s="1" t="s">
        <v>866</v>
      </c>
      <c r="D537" s="50" t="s">
        <v>1235</v>
      </c>
      <c r="E537" s="50" t="s">
        <v>29</v>
      </c>
      <c r="F537" s="50"/>
      <c r="G537" s="50"/>
      <c r="H537" s="165">
        <v>50</v>
      </c>
      <c r="I537" s="176">
        <f t="shared" si="32"/>
        <v>0</v>
      </c>
      <c r="J537" s="172">
        <f t="shared" si="33"/>
        <v>0</v>
      </c>
      <c r="K537" s="172">
        <f t="shared" si="34"/>
        <v>0</v>
      </c>
      <c r="L537" s="172">
        <f t="shared" si="35"/>
        <v>50</v>
      </c>
      <c r="M537" s="5"/>
      <c r="N537" s="5"/>
      <c r="O537" s="5"/>
    </row>
    <row r="538" spans="1:15" s="141" customFormat="1" ht="21.95" customHeight="1">
      <c r="A538" s="1"/>
      <c r="B538" s="144"/>
      <c r="C538" s="50" t="s">
        <v>947</v>
      </c>
      <c r="D538" s="50" t="s">
        <v>380</v>
      </c>
      <c r="E538" s="52"/>
      <c r="F538" s="52" t="s">
        <v>53</v>
      </c>
      <c r="G538" s="52"/>
      <c r="H538" s="165">
        <v>50</v>
      </c>
      <c r="I538" s="176">
        <f t="shared" si="32"/>
        <v>0</v>
      </c>
      <c r="J538" s="172">
        <f t="shared" si="33"/>
        <v>0</v>
      </c>
      <c r="K538" s="172">
        <f t="shared" si="34"/>
        <v>0</v>
      </c>
      <c r="L538" s="172">
        <f t="shared" si="35"/>
        <v>50</v>
      </c>
      <c r="M538" s="5"/>
      <c r="N538" s="5"/>
      <c r="O538" s="5"/>
    </row>
    <row r="539" spans="1:15" s="141" customFormat="1" ht="21.95" customHeight="1">
      <c r="A539" s="1"/>
      <c r="B539" s="139"/>
      <c r="C539" s="1" t="s">
        <v>722</v>
      </c>
      <c r="D539" s="50" t="s">
        <v>1025</v>
      </c>
      <c r="E539" s="50" t="s">
        <v>53</v>
      </c>
      <c r="F539" s="50"/>
      <c r="G539" s="50"/>
      <c r="H539" s="165">
        <v>50</v>
      </c>
      <c r="I539" s="176">
        <f t="shared" si="32"/>
        <v>0</v>
      </c>
      <c r="J539" s="172">
        <f t="shared" si="33"/>
        <v>0</v>
      </c>
      <c r="K539" s="172">
        <f t="shared" si="34"/>
        <v>0</v>
      </c>
      <c r="L539" s="172">
        <f t="shared" si="35"/>
        <v>50</v>
      </c>
      <c r="M539" s="5"/>
      <c r="N539" s="5"/>
      <c r="O539" s="5"/>
    </row>
    <row r="540" spans="1:15" s="141" customFormat="1" ht="21.95" customHeight="1">
      <c r="A540" s="1"/>
      <c r="B540" s="139"/>
      <c r="C540" s="1" t="s">
        <v>795</v>
      </c>
      <c r="D540" s="50" t="s">
        <v>1271</v>
      </c>
      <c r="E540" s="50" t="s">
        <v>53</v>
      </c>
      <c r="F540" s="52"/>
      <c r="G540" s="52"/>
      <c r="H540" s="165">
        <v>50</v>
      </c>
      <c r="I540" s="176">
        <f t="shared" si="32"/>
        <v>0</v>
      </c>
      <c r="J540" s="172">
        <f t="shared" si="33"/>
        <v>0</v>
      </c>
      <c r="K540" s="172">
        <f t="shared" si="34"/>
        <v>0</v>
      </c>
      <c r="L540" s="172">
        <f t="shared" si="35"/>
        <v>50</v>
      </c>
      <c r="M540" s="5"/>
      <c r="N540" s="5"/>
      <c r="O540" s="5"/>
    </row>
    <row r="541" spans="1:15" s="141" customFormat="1" ht="21.95" customHeight="1">
      <c r="A541" s="1"/>
      <c r="B541" s="139"/>
      <c r="C541" s="53" t="s">
        <v>583</v>
      </c>
      <c r="D541" s="53" t="s">
        <v>584</v>
      </c>
      <c r="E541" s="53" t="s">
        <v>29</v>
      </c>
      <c r="F541" s="52"/>
      <c r="G541" s="52"/>
      <c r="H541" s="2">
        <v>50</v>
      </c>
      <c r="I541" s="176">
        <f t="shared" si="32"/>
        <v>0</v>
      </c>
      <c r="J541" s="172">
        <f t="shared" si="33"/>
        <v>0</v>
      </c>
      <c r="K541" s="172">
        <f t="shared" si="34"/>
        <v>0</v>
      </c>
      <c r="L541" s="172">
        <f t="shared" si="35"/>
        <v>50</v>
      </c>
      <c r="M541" s="5"/>
      <c r="N541" s="5"/>
      <c r="O541" s="5"/>
    </row>
    <row r="542" spans="1:15" s="141" customFormat="1" ht="21.95" customHeight="1">
      <c r="A542" s="1"/>
      <c r="B542" s="139"/>
      <c r="C542" s="1" t="s">
        <v>884</v>
      </c>
      <c r="D542" s="50" t="s">
        <v>1259</v>
      </c>
      <c r="E542" s="50"/>
      <c r="F542" s="50" t="s">
        <v>53</v>
      </c>
      <c r="G542" s="50"/>
      <c r="H542" s="166">
        <v>50</v>
      </c>
      <c r="I542" s="176">
        <f t="shared" si="32"/>
        <v>0</v>
      </c>
      <c r="J542" s="172">
        <f t="shared" si="33"/>
        <v>0</v>
      </c>
      <c r="K542" s="172">
        <f t="shared" si="34"/>
        <v>0</v>
      </c>
      <c r="L542" s="172">
        <f t="shared" si="35"/>
        <v>50</v>
      </c>
      <c r="M542" s="5"/>
      <c r="N542" s="5"/>
      <c r="O542" s="5"/>
    </row>
    <row r="543" spans="1:15" s="141" customFormat="1" ht="21.95" customHeight="1">
      <c r="A543" s="1"/>
      <c r="B543" s="139"/>
      <c r="C543" s="1" t="s">
        <v>679</v>
      </c>
      <c r="D543" s="50" t="s">
        <v>978</v>
      </c>
      <c r="E543" s="50" t="s">
        <v>53</v>
      </c>
      <c r="F543" s="50"/>
      <c r="G543" s="50"/>
      <c r="H543" s="2">
        <v>50</v>
      </c>
      <c r="I543" s="176">
        <f t="shared" si="32"/>
        <v>0</v>
      </c>
      <c r="J543" s="172">
        <f t="shared" si="33"/>
        <v>0</v>
      </c>
      <c r="K543" s="172">
        <f t="shared" si="34"/>
        <v>0</v>
      </c>
      <c r="L543" s="172">
        <f t="shared" si="35"/>
        <v>50</v>
      </c>
      <c r="M543" s="5"/>
      <c r="N543" s="5"/>
      <c r="O543" s="5"/>
    </row>
    <row r="544" spans="1:15" s="141" customFormat="1" ht="21.95" customHeight="1">
      <c r="A544" s="1"/>
      <c r="B544" s="139"/>
      <c r="C544" s="1" t="s">
        <v>865</v>
      </c>
      <c r="D544" s="50" t="s">
        <v>1234</v>
      </c>
      <c r="E544" s="50"/>
      <c r="F544" s="50"/>
      <c r="G544" s="50"/>
      <c r="H544" s="165">
        <v>50</v>
      </c>
      <c r="I544" s="176">
        <f t="shared" si="32"/>
        <v>0</v>
      </c>
      <c r="J544" s="172">
        <f t="shared" si="33"/>
        <v>0</v>
      </c>
      <c r="K544" s="172">
        <f t="shared" si="34"/>
        <v>0</v>
      </c>
      <c r="L544" s="172">
        <f t="shared" si="35"/>
        <v>50</v>
      </c>
      <c r="M544" s="5"/>
      <c r="N544" s="5"/>
      <c r="O544" s="5"/>
    </row>
    <row r="545" spans="1:15" s="141" customFormat="1" ht="21.95" customHeight="1">
      <c r="A545" s="1"/>
      <c r="B545" s="139"/>
      <c r="C545" s="1" t="s">
        <v>803</v>
      </c>
      <c r="D545" s="50" t="s">
        <v>1132</v>
      </c>
      <c r="E545" s="50"/>
      <c r="F545" s="50"/>
      <c r="G545" s="1" t="s">
        <v>53</v>
      </c>
      <c r="H545" s="165">
        <v>50</v>
      </c>
      <c r="I545" s="176">
        <f t="shared" si="32"/>
        <v>0</v>
      </c>
      <c r="J545" s="172">
        <f t="shared" si="33"/>
        <v>0</v>
      </c>
      <c r="K545" s="172">
        <f t="shared" si="34"/>
        <v>0</v>
      </c>
      <c r="L545" s="172">
        <f t="shared" si="35"/>
        <v>50</v>
      </c>
      <c r="M545" s="5"/>
      <c r="N545" s="5"/>
      <c r="O545" s="5"/>
    </row>
    <row r="546" spans="1:15" s="141" customFormat="1" ht="21.95" customHeight="1">
      <c r="A546" s="1"/>
      <c r="B546" s="139"/>
      <c r="C546" s="1" t="s">
        <v>783</v>
      </c>
      <c r="D546" s="50" t="s">
        <v>1099</v>
      </c>
      <c r="E546" s="50" t="s">
        <v>53</v>
      </c>
      <c r="F546" s="37"/>
      <c r="G546" s="37"/>
      <c r="H546" s="165">
        <v>50</v>
      </c>
      <c r="I546" s="176">
        <f t="shared" si="32"/>
        <v>0</v>
      </c>
      <c r="J546" s="172">
        <f t="shared" si="33"/>
        <v>0</v>
      </c>
      <c r="K546" s="172">
        <f t="shared" si="34"/>
        <v>0</v>
      </c>
      <c r="L546" s="172">
        <f t="shared" si="35"/>
        <v>50</v>
      </c>
      <c r="M546" s="5"/>
      <c r="N546" s="5"/>
      <c r="O546" s="5"/>
    </row>
    <row r="547" spans="1:15" s="141" customFormat="1" ht="21.95" customHeight="1">
      <c r="A547" s="1"/>
      <c r="B547" s="139"/>
      <c r="C547" s="1" t="s">
        <v>729</v>
      </c>
      <c r="D547" s="50" t="s">
        <v>1270</v>
      </c>
      <c r="E547" s="50" t="s">
        <v>53</v>
      </c>
      <c r="F547" s="52"/>
      <c r="G547" s="52"/>
      <c r="H547" s="165">
        <v>50</v>
      </c>
      <c r="I547" s="176">
        <f t="shared" si="32"/>
        <v>0</v>
      </c>
      <c r="J547" s="172">
        <f t="shared" si="33"/>
        <v>0</v>
      </c>
      <c r="K547" s="172">
        <f t="shared" si="34"/>
        <v>0</v>
      </c>
      <c r="L547" s="172">
        <f t="shared" si="35"/>
        <v>50</v>
      </c>
      <c r="M547" s="5"/>
      <c r="N547" s="5"/>
      <c r="O547" s="5"/>
    </row>
    <row r="548" spans="1:15" s="141" customFormat="1" ht="21.95" customHeight="1">
      <c r="A548" s="1"/>
      <c r="B548" s="139"/>
      <c r="C548" s="1" t="s">
        <v>723</v>
      </c>
      <c r="D548" s="50" t="s">
        <v>87</v>
      </c>
      <c r="E548" s="50" t="s">
        <v>53</v>
      </c>
      <c r="F548" s="50"/>
      <c r="G548" s="50"/>
      <c r="H548" s="2">
        <v>50</v>
      </c>
      <c r="I548" s="176">
        <f t="shared" si="32"/>
        <v>0</v>
      </c>
      <c r="J548" s="172">
        <f t="shared" si="33"/>
        <v>0</v>
      </c>
      <c r="K548" s="172">
        <f t="shared" si="34"/>
        <v>0</v>
      </c>
      <c r="L548" s="172">
        <f t="shared" si="35"/>
        <v>50</v>
      </c>
      <c r="M548" s="5"/>
      <c r="N548" s="5"/>
      <c r="O548" s="5"/>
    </row>
    <row r="549" spans="1:15" s="141" customFormat="1" ht="21.95" customHeight="1">
      <c r="A549" s="1"/>
      <c r="B549" s="144"/>
      <c r="C549" s="1" t="s">
        <v>725</v>
      </c>
      <c r="D549" s="50" t="s">
        <v>1154</v>
      </c>
      <c r="E549" s="50" t="s">
        <v>53</v>
      </c>
      <c r="F549" s="50"/>
      <c r="G549" s="50"/>
      <c r="H549" s="166">
        <v>50</v>
      </c>
      <c r="I549" s="176">
        <f t="shared" si="32"/>
        <v>0</v>
      </c>
      <c r="J549" s="172">
        <f t="shared" si="33"/>
        <v>0</v>
      </c>
      <c r="K549" s="172">
        <f t="shared" si="34"/>
        <v>0</v>
      </c>
      <c r="L549" s="172">
        <f t="shared" si="35"/>
        <v>50</v>
      </c>
      <c r="M549" s="5"/>
      <c r="N549" s="5"/>
      <c r="O549" s="5"/>
    </row>
    <row r="550" spans="1:15" s="141" customFormat="1" ht="21.95" customHeight="1">
      <c r="A550" s="1"/>
      <c r="B550" s="139"/>
      <c r="C550" s="50" t="s">
        <v>854</v>
      </c>
      <c r="D550" s="50" t="s">
        <v>1343</v>
      </c>
      <c r="E550" s="52"/>
      <c r="F550" s="52" t="s">
        <v>53</v>
      </c>
      <c r="G550" s="52"/>
      <c r="H550" s="166">
        <v>50</v>
      </c>
      <c r="I550" s="176">
        <f t="shared" si="32"/>
        <v>0</v>
      </c>
      <c r="J550" s="172">
        <f t="shared" si="33"/>
        <v>0</v>
      </c>
      <c r="K550" s="172">
        <f t="shared" si="34"/>
        <v>0</v>
      </c>
      <c r="L550" s="172">
        <f t="shared" si="35"/>
        <v>50</v>
      </c>
      <c r="M550" s="5"/>
      <c r="N550" s="5"/>
      <c r="O550" s="5"/>
    </row>
    <row r="551" spans="1:15" s="141" customFormat="1" ht="21.95" customHeight="1">
      <c r="A551" s="1"/>
      <c r="B551" s="139"/>
      <c r="C551" s="1" t="s">
        <v>525</v>
      </c>
      <c r="D551" s="50" t="s">
        <v>523</v>
      </c>
      <c r="E551" s="37"/>
      <c r="F551" s="37"/>
      <c r="G551" s="37"/>
      <c r="H551" s="165">
        <v>50</v>
      </c>
      <c r="I551" s="176">
        <f t="shared" si="32"/>
        <v>0</v>
      </c>
      <c r="J551" s="172">
        <f t="shared" si="33"/>
        <v>0</v>
      </c>
      <c r="K551" s="172">
        <f t="shared" si="34"/>
        <v>0</v>
      </c>
      <c r="L551" s="172">
        <f t="shared" si="35"/>
        <v>50</v>
      </c>
      <c r="M551" s="5"/>
      <c r="N551" s="5"/>
      <c r="O551" s="5"/>
    </row>
    <row r="552" spans="1:15" s="141" customFormat="1" ht="21.95" customHeight="1">
      <c r="A552" s="1"/>
      <c r="B552" s="139"/>
      <c r="C552" s="1" t="s">
        <v>685</v>
      </c>
      <c r="D552" s="50" t="s">
        <v>216</v>
      </c>
      <c r="E552" s="50" t="s">
        <v>53</v>
      </c>
      <c r="F552" s="50"/>
      <c r="G552" s="50"/>
      <c r="H552" s="2">
        <v>50</v>
      </c>
      <c r="I552" s="176">
        <f t="shared" si="32"/>
        <v>0</v>
      </c>
      <c r="J552" s="172">
        <f t="shared" si="33"/>
        <v>0</v>
      </c>
      <c r="K552" s="172">
        <f t="shared" si="34"/>
        <v>0</v>
      </c>
      <c r="L552" s="172">
        <f t="shared" si="35"/>
        <v>50</v>
      </c>
      <c r="M552" s="5"/>
      <c r="N552" s="5"/>
      <c r="O552" s="5"/>
    </row>
    <row r="553" spans="1:15" s="141" customFormat="1" ht="21.95" customHeight="1">
      <c r="A553" s="1"/>
      <c r="B553" s="139"/>
      <c r="C553" s="1" t="s">
        <v>724</v>
      </c>
      <c r="D553" s="50" t="s">
        <v>1126</v>
      </c>
      <c r="E553" s="50"/>
      <c r="F553" s="50"/>
      <c r="G553" s="50"/>
      <c r="H553" s="165">
        <v>50</v>
      </c>
      <c r="I553" s="176">
        <f t="shared" si="32"/>
        <v>0</v>
      </c>
      <c r="J553" s="172">
        <f t="shared" si="33"/>
        <v>0</v>
      </c>
      <c r="K553" s="172">
        <f t="shared" si="34"/>
        <v>0</v>
      </c>
      <c r="L553" s="172">
        <f t="shared" si="35"/>
        <v>50</v>
      </c>
      <c r="M553" s="5"/>
      <c r="N553" s="5"/>
      <c r="O553" s="5"/>
    </row>
    <row r="554" spans="1:15" s="141" customFormat="1" ht="21.95" customHeight="1">
      <c r="A554" s="1"/>
      <c r="B554" s="144"/>
      <c r="C554" s="1" t="s">
        <v>808</v>
      </c>
      <c r="D554" s="50" t="s">
        <v>1265</v>
      </c>
      <c r="E554" s="52"/>
      <c r="F554" s="52"/>
      <c r="G554" s="52" t="s">
        <v>53</v>
      </c>
      <c r="H554" s="2">
        <v>50</v>
      </c>
      <c r="I554" s="176">
        <f t="shared" si="32"/>
        <v>0</v>
      </c>
      <c r="J554" s="172">
        <f t="shared" si="33"/>
        <v>0</v>
      </c>
      <c r="K554" s="172">
        <f t="shared" si="34"/>
        <v>0</v>
      </c>
      <c r="L554" s="172">
        <f t="shared" si="35"/>
        <v>50</v>
      </c>
      <c r="M554" s="5"/>
      <c r="N554" s="5"/>
      <c r="O554" s="5"/>
    </row>
    <row r="555" spans="1:15" s="141" customFormat="1" ht="21.95" customHeight="1">
      <c r="A555" s="1"/>
      <c r="B555" s="139"/>
      <c r="C555" s="50" t="s">
        <v>944</v>
      </c>
      <c r="D555" s="50" t="s">
        <v>1338</v>
      </c>
      <c r="E555" s="52"/>
      <c r="F555" s="52" t="s">
        <v>221</v>
      </c>
      <c r="G555" s="52"/>
      <c r="H555" s="166">
        <v>50</v>
      </c>
      <c r="I555" s="176">
        <f t="shared" si="32"/>
        <v>0</v>
      </c>
      <c r="J555" s="172">
        <f t="shared" si="33"/>
        <v>0</v>
      </c>
      <c r="K555" s="172">
        <f t="shared" si="34"/>
        <v>0</v>
      </c>
      <c r="L555" s="172">
        <f t="shared" si="35"/>
        <v>50</v>
      </c>
      <c r="M555" s="5"/>
      <c r="N555" s="5"/>
      <c r="O555" s="5"/>
    </row>
    <row r="556" spans="1:15" s="141" customFormat="1" ht="21.95" customHeight="1">
      <c r="A556" s="1"/>
      <c r="B556" s="144"/>
      <c r="C556" s="50" t="s">
        <v>932</v>
      </c>
      <c r="D556" s="50" t="s">
        <v>1314</v>
      </c>
      <c r="E556" s="52"/>
      <c r="F556" s="52" t="s">
        <v>53</v>
      </c>
      <c r="G556" s="52"/>
      <c r="H556" s="166">
        <v>50</v>
      </c>
      <c r="I556" s="176">
        <f t="shared" si="32"/>
        <v>0</v>
      </c>
      <c r="J556" s="172">
        <f t="shared" si="33"/>
        <v>0</v>
      </c>
      <c r="K556" s="172">
        <f t="shared" si="34"/>
        <v>0</v>
      </c>
      <c r="L556" s="172">
        <f t="shared" si="35"/>
        <v>50</v>
      </c>
      <c r="M556" s="5"/>
      <c r="N556" s="5"/>
      <c r="O556" s="5"/>
    </row>
    <row r="557" spans="1:15" s="141" customFormat="1" ht="21.95" customHeight="1">
      <c r="A557" s="1"/>
      <c r="B557" s="139"/>
      <c r="C557" s="1" t="s">
        <v>241</v>
      </c>
      <c r="D557" s="50" t="s">
        <v>1077</v>
      </c>
      <c r="E557" s="50" t="s">
        <v>53</v>
      </c>
      <c r="F557" s="50"/>
      <c r="G557" s="50"/>
      <c r="H557" s="2">
        <v>50</v>
      </c>
      <c r="I557" s="176">
        <f t="shared" si="32"/>
        <v>0</v>
      </c>
      <c r="J557" s="172">
        <f t="shared" si="33"/>
        <v>0</v>
      </c>
      <c r="K557" s="172">
        <f t="shared" si="34"/>
        <v>0</v>
      </c>
      <c r="L557" s="172">
        <f t="shared" si="35"/>
        <v>50</v>
      </c>
      <c r="M557" s="5"/>
      <c r="N557" s="5"/>
      <c r="O557" s="5"/>
    </row>
    <row r="558" spans="1:15" s="141" customFormat="1" ht="21.95" customHeight="1">
      <c r="A558" s="1"/>
      <c r="B558" s="139"/>
      <c r="C558" s="50" t="s">
        <v>873</v>
      </c>
      <c r="D558" s="50" t="s">
        <v>1337</v>
      </c>
      <c r="E558" s="52"/>
      <c r="F558" s="52" t="s">
        <v>53</v>
      </c>
      <c r="G558" s="52"/>
      <c r="H558" s="166">
        <v>50</v>
      </c>
      <c r="I558" s="176">
        <f t="shared" si="32"/>
        <v>0</v>
      </c>
      <c r="J558" s="172">
        <f t="shared" si="33"/>
        <v>0</v>
      </c>
      <c r="K558" s="172">
        <f t="shared" si="34"/>
        <v>0</v>
      </c>
      <c r="L558" s="172">
        <f t="shared" si="35"/>
        <v>50</v>
      </c>
      <c r="M558" s="5"/>
      <c r="N558" s="5"/>
      <c r="O558" s="5"/>
    </row>
    <row r="559" spans="1:15" s="141" customFormat="1" ht="21.95" customHeight="1">
      <c r="A559" s="1"/>
      <c r="B559" s="144"/>
      <c r="C559" s="1" t="s">
        <v>310</v>
      </c>
      <c r="D559" s="50" t="s">
        <v>1066</v>
      </c>
      <c r="E559" s="50"/>
      <c r="F559" s="50"/>
      <c r="G559" s="50"/>
      <c r="H559" s="2">
        <v>50</v>
      </c>
      <c r="I559" s="176">
        <f t="shared" si="32"/>
        <v>0</v>
      </c>
      <c r="J559" s="172">
        <f t="shared" si="33"/>
        <v>0</v>
      </c>
      <c r="K559" s="172">
        <f t="shared" si="34"/>
        <v>0</v>
      </c>
      <c r="L559" s="172">
        <f t="shared" si="35"/>
        <v>50</v>
      </c>
      <c r="M559" s="5"/>
      <c r="N559" s="5"/>
      <c r="O559" s="5"/>
    </row>
    <row r="560" spans="1:15" s="141" customFormat="1" ht="21.95" customHeight="1">
      <c r="A560" s="1"/>
      <c r="B560" s="139"/>
      <c r="C560" s="1" t="s">
        <v>867</v>
      </c>
      <c r="D560" s="50" t="s">
        <v>1236</v>
      </c>
      <c r="E560" s="50" t="s">
        <v>53</v>
      </c>
      <c r="F560" s="50" t="s">
        <v>53</v>
      </c>
      <c r="G560" s="50"/>
      <c r="H560" s="165">
        <v>50</v>
      </c>
      <c r="I560" s="176">
        <f t="shared" si="32"/>
        <v>0</v>
      </c>
      <c r="J560" s="172">
        <f t="shared" si="33"/>
        <v>0</v>
      </c>
      <c r="K560" s="172">
        <f t="shared" si="34"/>
        <v>0</v>
      </c>
      <c r="L560" s="172">
        <f t="shared" si="35"/>
        <v>50</v>
      </c>
      <c r="M560" s="5"/>
      <c r="N560" s="5"/>
      <c r="O560" s="5"/>
    </row>
    <row r="561" spans="1:15" s="141" customFormat="1" ht="21.95" customHeight="1">
      <c r="A561" s="1"/>
      <c r="B561" s="139"/>
      <c r="C561" s="1" t="s">
        <v>677</v>
      </c>
      <c r="D561" s="50" t="s">
        <v>1107</v>
      </c>
      <c r="E561" s="50"/>
      <c r="F561" s="50"/>
      <c r="G561" s="50"/>
      <c r="H561" s="2">
        <v>50</v>
      </c>
      <c r="I561" s="176">
        <f t="shared" si="32"/>
        <v>0</v>
      </c>
      <c r="J561" s="172">
        <f t="shared" si="33"/>
        <v>0</v>
      </c>
      <c r="K561" s="172">
        <f t="shared" si="34"/>
        <v>0</v>
      </c>
      <c r="L561" s="172">
        <f t="shared" si="35"/>
        <v>50</v>
      </c>
      <c r="M561" s="5"/>
      <c r="N561" s="5"/>
      <c r="O561" s="5"/>
    </row>
    <row r="562" spans="1:15" s="141" customFormat="1" ht="21.95" customHeight="1">
      <c r="A562" s="1"/>
      <c r="B562" s="144"/>
      <c r="C562" s="1" t="s">
        <v>568</v>
      </c>
      <c r="D562" s="50" t="s">
        <v>979</v>
      </c>
      <c r="E562" s="50" t="s">
        <v>53</v>
      </c>
      <c r="F562" s="50"/>
      <c r="G562" s="50"/>
      <c r="H562" s="165">
        <v>50</v>
      </c>
      <c r="I562" s="176">
        <f t="shared" si="32"/>
        <v>0</v>
      </c>
      <c r="J562" s="172">
        <f t="shared" si="33"/>
        <v>0</v>
      </c>
      <c r="K562" s="172">
        <f t="shared" si="34"/>
        <v>0</v>
      </c>
      <c r="L562" s="172">
        <f t="shared" si="35"/>
        <v>50</v>
      </c>
      <c r="M562" s="5"/>
      <c r="N562" s="5"/>
      <c r="O562" s="5"/>
    </row>
    <row r="563" spans="1:15" s="141" customFormat="1" ht="21.95" customHeight="1">
      <c r="A563" s="1"/>
      <c r="B563" s="139"/>
      <c r="C563" s="1" t="s">
        <v>707</v>
      </c>
      <c r="D563" s="50" t="s">
        <v>1008</v>
      </c>
      <c r="E563" s="50" t="s">
        <v>53</v>
      </c>
      <c r="F563" s="50"/>
      <c r="G563" s="50"/>
      <c r="H563" s="166">
        <v>50</v>
      </c>
      <c r="I563" s="176">
        <f t="shared" si="32"/>
        <v>0</v>
      </c>
      <c r="J563" s="172">
        <f t="shared" si="33"/>
        <v>0</v>
      </c>
      <c r="K563" s="172">
        <f t="shared" si="34"/>
        <v>0</v>
      </c>
      <c r="L563" s="172">
        <f t="shared" si="35"/>
        <v>50</v>
      </c>
      <c r="M563" s="5"/>
      <c r="N563" s="5"/>
      <c r="O563" s="5"/>
    </row>
    <row r="564" spans="1:15" s="141" customFormat="1" ht="21.95" customHeight="1">
      <c r="A564" s="1"/>
      <c r="B564" s="144"/>
      <c r="C564" s="1" t="s">
        <v>795</v>
      </c>
      <c r="D564" s="50" t="s">
        <v>1239</v>
      </c>
      <c r="E564" s="37"/>
      <c r="F564" s="37"/>
      <c r="G564" s="37"/>
      <c r="H564" s="2">
        <v>50</v>
      </c>
      <c r="I564" s="176">
        <f t="shared" si="32"/>
        <v>0</v>
      </c>
      <c r="J564" s="172">
        <f t="shared" si="33"/>
        <v>0</v>
      </c>
      <c r="K564" s="172">
        <f t="shared" si="34"/>
        <v>0</v>
      </c>
      <c r="L564" s="172">
        <f t="shared" si="35"/>
        <v>50</v>
      </c>
      <c r="M564" s="5"/>
      <c r="N564" s="5"/>
      <c r="O564" s="5"/>
    </row>
    <row r="565" spans="1:15" s="141" customFormat="1" ht="21.95" customHeight="1">
      <c r="A565" s="1"/>
      <c r="B565" s="139"/>
      <c r="C565" s="1" t="s">
        <v>797</v>
      </c>
      <c r="D565" s="50" t="s">
        <v>1123</v>
      </c>
      <c r="E565" s="37"/>
      <c r="F565" s="37"/>
      <c r="G565" s="37"/>
      <c r="H565" s="165">
        <v>50</v>
      </c>
      <c r="I565" s="176">
        <f t="shared" si="32"/>
        <v>0</v>
      </c>
      <c r="J565" s="172">
        <f t="shared" si="33"/>
        <v>0</v>
      </c>
      <c r="K565" s="172">
        <f t="shared" si="34"/>
        <v>0</v>
      </c>
      <c r="L565" s="172">
        <f t="shared" si="35"/>
        <v>50</v>
      </c>
      <c r="M565" s="5"/>
      <c r="N565" s="5"/>
      <c r="O565" s="5"/>
    </row>
    <row r="566" spans="1:15" s="141" customFormat="1" ht="21.95" customHeight="1">
      <c r="A566" s="1"/>
      <c r="B566" s="144"/>
      <c r="C566" s="1" t="s">
        <v>676</v>
      </c>
      <c r="D566" s="50" t="s">
        <v>1245</v>
      </c>
      <c r="E566" s="50" t="s">
        <v>53</v>
      </c>
      <c r="F566" s="52"/>
      <c r="G566" s="52"/>
      <c r="H566" s="166">
        <v>50</v>
      </c>
      <c r="I566" s="176">
        <f t="shared" si="32"/>
        <v>0</v>
      </c>
      <c r="J566" s="172">
        <f t="shared" si="33"/>
        <v>0</v>
      </c>
      <c r="K566" s="172">
        <f t="shared" si="34"/>
        <v>0</v>
      </c>
      <c r="L566" s="172">
        <f t="shared" si="35"/>
        <v>50</v>
      </c>
      <c r="M566" s="5"/>
      <c r="N566" s="5"/>
      <c r="O566" s="5"/>
    </row>
    <row r="567" spans="1:15" s="141" customFormat="1" ht="21.95" customHeight="1">
      <c r="A567" s="1"/>
      <c r="B567" s="139"/>
      <c r="C567" s="50" t="s">
        <v>915</v>
      </c>
      <c r="D567" s="50" t="s">
        <v>1298</v>
      </c>
      <c r="E567" s="50" t="s">
        <v>24</v>
      </c>
      <c r="F567" s="52" t="s">
        <v>53</v>
      </c>
      <c r="G567" s="52"/>
      <c r="H567" s="165">
        <v>50</v>
      </c>
      <c r="I567" s="176">
        <f t="shared" si="32"/>
        <v>0</v>
      </c>
      <c r="J567" s="172">
        <f t="shared" si="33"/>
        <v>0</v>
      </c>
      <c r="K567" s="172">
        <f t="shared" si="34"/>
        <v>0</v>
      </c>
      <c r="L567" s="172">
        <f t="shared" si="35"/>
        <v>50</v>
      </c>
      <c r="M567" s="5"/>
      <c r="N567" s="5"/>
      <c r="O567" s="5"/>
    </row>
    <row r="568" spans="1:15" s="141" customFormat="1" ht="21.95" customHeight="1">
      <c r="A568" s="1"/>
      <c r="B568" s="139"/>
      <c r="C568" s="1" t="s">
        <v>352</v>
      </c>
      <c r="D568" s="50" t="s">
        <v>502</v>
      </c>
      <c r="E568" s="50" t="s">
        <v>53</v>
      </c>
      <c r="F568" s="50" t="s">
        <v>53</v>
      </c>
      <c r="G568" s="50"/>
      <c r="H568" s="165">
        <v>50</v>
      </c>
      <c r="I568" s="176">
        <f t="shared" si="32"/>
        <v>0</v>
      </c>
      <c r="J568" s="172">
        <f t="shared" si="33"/>
        <v>0</v>
      </c>
      <c r="K568" s="172">
        <f t="shared" si="34"/>
        <v>0</v>
      </c>
      <c r="L568" s="172">
        <f t="shared" si="35"/>
        <v>50</v>
      </c>
      <c r="M568" s="5"/>
      <c r="N568" s="5"/>
      <c r="O568" s="5"/>
    </row>
    <row r="569" spans="1:15" s="141" customFormat="1" ht="21.95" customHeight="1">
      <c r="A569" s="1"/>
      <c r="B569" s="144"/>
      <c r="C569" s="1" t="s">
        <v>838</v>
      </c>
      <c r="D569" s="50" t="s">
        <v>1191</v>
      </c>
      <c r="E569" s="50"/>
      <c r="F569" s="50"/>
      <c r="G569" s="50" t="s">
        <v>53</v>
      </c>
      <c r="H569" s="165">
        <v>50</v>
      </c>
      <c r="I569" s="176">
        <f t="shared" si="32"/>
        <v>0</v>
      </c>
      <c r="J569" s="172">
        <f t="shared" si="33"/>
        <v>0</v>
      </c>
      <c r="K569" s="172">
        <f t="shared" si="34"/>
        <v>0</v>
      </c>
      <c r="L569" s="172">
        <f t="shared" si="35"/>
        <v>50</v>
      </c>
      <c r="M569" s="5"/>
      <c r="N569" s="5"/>
      <c r="O569" s="5"/>
    </row>
    <row r="570" spans="1:15" s="141" customFormat="1" ht="21.95" customHeight="1">
      <c r="A570" s="1"/>
      <c r="B570" s="139"/>
      <c r="C570" s="1" t="s">
        <v>746</v>
      </c>
      <c r="D570" s="50" t="s">
        <v>1050</v>
      </c>
      <c r="E570" s="52"/>
      <c r="F570" s="52"/>
      <c r="G570" s="52"/>
      <c r="H570" s="166">
        <v>50</v>
      </c>
      <c r="I570" s="176">
        <f t="shared" si="32"/>
        <v>0</v>
      </c>
      <c r="J570" s="172">
        <f t="shared" si="33"/>
        <v>0</v>
      </c>
      <c r="K570" s="172">
        <f t="shared" si="34"/>
        <v>0</v>
      </c>
      <c r="L570" s="172">
        <f t="shared" si="35"/>
        <v>50</v>
      </c>
      <c r="M570" s="5"/>
      <c r="N570" s="5"/>
      <c r="O570" s="5"/>
    </row>
    <row r="571" spans="1:15" s="141" customFormat="1" ht="21.95" customHeight="1">
      <c r="A571" s="1"/>
      <c r="B571" s="139"/>
      <c r="C571" s="50" t="s">
        <v>340</v>
      </c>
      <c r="D571" s="50" t="s">
        <v>1319</v>
      </c>
      <c r="E571" s="50" t="s">
        <v>53</v>
      </c>
      <c r="F571" s="52" t="s">
        <v>53</v>
      </c>
      <c r="G571" s="52"/>
      <c r="H571" s="166">
        <v>50</v>
      </c>
      <c r="I571" s="176">
        <f t="shared" si="32"/>
        <v>0</v>
      </c>
      <c r="J571" s="172">
        <f t="shared" si="33"/>
        <v>0</v>
      </c>
      <c r="K571" s="172">
        <f t="shared" si="34"/>
        <v>0</v>
      </c>
      <c r="L571" s="172">
        <f t="shared" si="35"/>
        <v>50</v>
      </c>
      <c r="M571" s="5"/>
      <c r="N571" s="5"/>
      <c r="O571" s="5"/>
    </row>
    <row r="572" spans="1:15" s="141" customFormat="1" ht="21.95" customHeight="1">
      <c r="A572" s="1"/>
      <c r="B572" s="139"/>
      <c r="C572" s="1" t="s">
        <v>283</v>
      </c>
      <c r="D572" s="50" t="s">
        <v>1261</v>
      </c>
      <c r="E572" s="50" t="s">
        <v>53</v>
      </c>
      <c r="F572" s="37"/>
      <c r="G572" s="37" t="s">
        <v>53</v>
      </c>
      <c r="H572" s="2">
        <v>50</v>
      </c>
      <c r="I572" s="176">
        <f t="shared" si="32"/>
        <v>0</v>
      </c>
      <c r="J572" s="172">
        <f t="shared" si="33"/>
        <v>0</v>
      </c>
      <c r="K572" s="172">
        <f t="shared" si="34"/>
        <v>0</v>
      </c>
      <c r="L572" s="172">
        <f t="shared" si="35"/>
        <v>50</v>
      </c>
      <c r="M572" s="5"/>
      <c r="N572" s="5"/>
      <c r="O572" s="5"/>
    </row>
    <row r="573" spans="1:15" s="141" customFormat="1" ht="21.95" customHeight="1">
      <c r="A573" s="1"/>
      <c r="B573" s="139"/>
      <c r="C573" s="50" t="s">
        <v>895</v>
      </c>
      <c r="D573" s="50" t="s">
        <v>1274</v>
      </c>
      <c r="E573" s="52"/>
      <c r="F573" s="52"/>
      <c r="G573" s="52"/>
      <c r="H573" s="2">
        <v>50</v>
      </c>
      <c r="I573" s="176">
        <f t="shared" si="32"/>
        <v>0</v>
      </c>
      <c r="J573" s="172">
        <f t="shared" si="33"/>
        <v>0</v>
      </c>
      <c r="K573" s="172">
        <f t="shared" si="34"/>
        <v>0</v>
      </c>
      <c r="L573" s="172">
        <f t="shared" si="35"/>
        <v>50</v>
      </c>
      <c r="M573" s="5"/>
      <c r="N573" s="5"/>
      <c r="O573" s="5"/>
    </row>
    <row r="574" spans="1:15" s="141" customFormat="1" ht="21.95" customHeight="1">
      <c r="A574" s="1"/>
      <c r="B574" s="144"/>
      <c r="C574" s="50" t="s">
        <v>484</v>
      </c>
      <c r="D574" s="50" t="s">
        <v>1284</v>
      </c>
      <c r="E574" s="50" t="s">
        <v>53</v>
      </c>
      <c r="F574" s="52"/>
      <c r="G574" s="52"/>
      <c r="H574" s="165">
        <v>50</v>
      </c>
      <c r="I574" s="176">
        <f t="shared" si="32"/>
        <v>0</v>
      </c>
      <c r="J574" s="172">
        <f t="shared" si="33"/>
        <v>0</v>
      </c>
      <c r="K574" s="172">
        <f t="shared" si="34"/>
        <v>0</v>
      </c>
      <c r="L574" s="172">
        <f t="shared" si="35"/>
        <v>50</v>
      </c>
      <c r="M574" s="5"/>
      <c r="N574" s="5"/>
      <c r="O574" s="5"/>
    </row>
    <row r="575" spans="1:15" s="141" customFormat="1" ht="21.95" customHeight="1">
      <c r="A575" s="1"/>
      <c r="B575" s="139"/>
      <c r="C575" s="1" t="s">
        <v>882</v>
      </c>
      <c r="D575" s="50" t="s">
        <v>1257</v>
      </c>
      <c r="E575" s="50"/>
      <c r="F575" s="50" t="s">
        <v>53</v>
      </c>
      <c r="G575" s="50"/>
      <c r="H575" s="165">
        <v>50</v>
      </c>
      <c r="I575" s="176">
        <f t="shared" si="32"/>
        <v>0</v>
      </c>
      <c r="J575" s="172">
        <f t="shared" si="33"/>
        <v>0</v>
      </c>
      <c r="K575" s="172">
        <f t="shared" si="34"/>
        <v>0</v>
      </c>
      <c r="L575" s="172">
        <f t="shared" si="35"/>
        <v>50</v>
      </c>
      <c r="M575" s="5"/>
      <c r="N575" s="5"/>
      <c r="O575" s="5"/>
    </row>
    <row r="576" spans="1:15" s="141" customFormat="1" ht="21.95" customHeight="1">
      <c r="A576" s="1"/>
      <c r="B576" s="139"/>
      <c r="C576" s="1" t="s">
        <v>750</v>
      </c>
      <c r="D576" s="50" t="s">
        <v>1054</v>
      </c>
      <c r="E576" s="50"/>
      <c r="F576" s="50"/>
      <c r="G576" s="50"/>
      <c r="H576" s="166">
        <v>50</v>
      </c>
      <c r="I576" s="176">
        <f t="shared" si="32"/>
        <v>0</v>
      </c>
      <c r="J576" s="172">
        <f t="shared" si="33"/>
        <v>0</v>
      </c>
      <c r="K576" s="172">
        <f t="shared" si="34"/>
        <v>0</v>
      </c>
      <c r="L576" s="172">
        <f t="shared" si="35"/>
        <v>50</v>
      </c>
      <c r="M576" s="5"/>
      <c r="N576" s="5"/>
      <c r="O576" s="5"/>
    </row>
    <row r="577" spans="1:15" s="141" customFormat="1" ht="21.95" customHeight="1">
      <c r="A577" s="1"/>
      <c r="B577" s="139"/>
      <c r="C577" s="1" t="s">
        <v>677</v>
      </c>
      <c r="D577" s="50" t="s">
        <v>1255</v>
      </c>
      <c r="E577" s="50" t="s">
        <v>53</v>
      </c>
      <c r="F577" s="50"/>
      <c r="G577" s="50"/>
      <c r="H577" s="165">
        <v>50</v>
      </c>
      <c r="I577" s="176">
        <f t="shared" si="32"/>
        <v>0</v>
      </c>
      <c r="J577" s="172">
        <f t="shared" si="33"/>
        <v>0</v>
      </c>
      <c r="K577" s="172">
        <f t="shared" si="34"/>
        <v>0</v>
      </c>
      <c r="L577" s="172">
        <f t="shared" si="35"/>
        <v>50</v>
      </c>
      <c r="M577" s="5"/>
      <c r="N577" s="5"/>
      <c r="O577" s="5"/>
    </row>
    <row r="578" spans="1:15" s="141" customFormat="1" ht="21.95" customHeight="1">
      <c r="A578" s="1"/>
      <c r="B578" s="139"/>
      <c r="C578" s="1" t="s">
        <v>761</v>
      </c>
      <c r="D578" s="50" t="s">
        <v>1070</v>
      </c>
      <c r="E578" s="50"/>
      <c r="F578" s="50"/>
      <c r="G578" s="50"/>
      <c r="H578" s="166">
        <v>50</v>
      </c>
      <c r="I578" s="176">
        <f t="shared" si="32"/>
        <v>0</v>
      </c>
      <c r="J578" s="172">
        <f t="shared" si="33"/>
        <v>0</v>
      </c>
      <c r="K578" s="172">
        <f t="shared" si="34"/>
        <v>0</v>
      </c>
      <c r="L578" s="172">
        <f t="shared" si="35"/>
        <v>50</v>
      </c>
      <c r="M578" s="5"/>
      <c r="N578" s="5"/>
      <c r="O578" s="5"/>
    </row>
    <row r="579" spans="1:15" s="141" customFormat="1" ht="21.95" customHeight="1">
      <c r="A579" s="1"/>
      <c r="B579" s="144"/>
      <c r="C579" s="50" t="s">
        <v>928</v>
      </c>
      <c r="D579" s="50" t="s">
        <v>1311</v>
      </c>
      <c r="E579" s="50" t="s">
        <v>53</v>
      </c>
      <c r="F579" s="52"/>
      <c r="G579" s="52" t="s">
        <v>53</v>
      </c>
      <c r="H579" s="165">
        <v>50</v>
      </c>
      <c r="I579" s="176">
        <f t="shared" ref="I579:I642" si="36">IF($H579&lt;J$1,$H579,0)</f>
        <v>0</v>
      </c>
      <c r="J579" s="172">
        <f t="shared" ref="J579:J642" si="37">IF(I579=0,IF($H579&lt;K$1,$H579,0),0)</f>
        <v>0</v>
      </c>
      <c r="K579" s="172">
        <f t="shared" ref="K579:K642" si="38">IF(I579=0,IF(J579=0,IF($H579&lt;L$1,$H579,0),0),0)</f>
        <v>0</v>
      </c>
      <c r="L579" s="172">
        <f t="shared" ref="L579:L642" si="39">IF(H579&gt;L$1,H579,0)</f>
        <v>50</v>
      </c>
      <c r="M579" s="5"/>
      <c r="N579" s="5"/>
      <c r="O579" s="5"/>
    </row>
    <row r="580" spans="1:15" s="141" customFormat="1" ht="21.95" customHeight="1">
      <c r="A580" s="1"/>
      <c r="B580" s="139"/>
      <c r="C580" s="1" t="s">
        <v>731</v>
      </c>
      <c r="D580" s="50" t="s">
        <v>1034</v>
      </c>
      <c r="E580" s="50"/>
      <c r="F580" s="50"/>
      <c r="G580" s="50"/>
      <c r="H580" s="2">
        <v>50</v>
      </c>
      <c r="I580" s="176">
        <f t="shared" si="36"/>
        <v>0</v>
      </c>
      <c r="J580" s="172">
        <f t="shared" si="37"/>
        <v>0</v>
      </c>
      <c r="K580" s="172">
        <f t="shared" si="38"/>
        <v>0</v>
      </c>
      <c r="L580" s="172">
        <f t="shared" si="39"/>
        <v>50</v>
      </c>
      <c r="M580" s="5"/>
      <c r="N580" s="5"/>
      <c r="O580" s="5"/>
    </row>
    <row r="581" spans="1:15" s="141" customFormat="1" ht="21.95" customHeight="1">
      <c r="A581" s="1"/>
      <c r="B581" s="139"/>
      <c r="C581" s="1" t="s">
        <v>677</v>
      </c>
      <c r="D581" s="50" t="s">
        <v>1044</v>
      </c>
      <c r="E581" s="50" t="s">
        <v>53</v>
      </c>
      <c r="F581" s="37"/>
      <c r="G581" s="37"/>
      <c r="H581" s="165">
        <v>50</v>
      </c>
      <c r="I581" s="176">
        <f t="shared" si="36"/>
        <v>0</v>
      </c>
      <c r="J581" s="172">
        <f t="shared" si="37"/>
        <v>0</v>
      </c>
      <c r="K581" s="172">
        <f t="shared" si="38"/>
        <v>0</v>
      </c>
      <c r="L581" s="172">
        <f t="shared" si="39"/>
        <v>50</v>
      </c>
      <c r="M581" s="5"/>
      <c r="N581" s="5"/>
      <c r="O581" s="5"/>
    </row>
    <row r="582" spans="1:15" s="141" customFormat="1" ht="21.95" customHeight="1">
      <c r="A582" s="1"/>
      <c r="B582" s="139"/>
      <c r="C582" s="1" t="s">
        <v>802</v>
      </c>
      <c r="D582" s="50" t="s">
        <v>1130</v>
      </c>
      <c r="E582" s="50"/>
      <c r="F582" s="50"/>
      <c r="G582" s="50"/>
      <c r="H582" s="166">
        <v>50</v>
      </c>
      <c r="I582" s="176">
        <f t="shared" si="36"/>
        <v>0</v>
      </c>
      <c r="J582" s="172">
        <f t="shared" si="37"/>
        <v>0</v>
      </c>
      <c r="K582" s="172">
        <f t="shared" si="38"/>
        <v>0</v>
      </c>
      <c r="L582" s="172">
        <f t="shared" si="39"/>
        <v>50</v>
      </c>
      <c r="M582" s="5"/>
      <c r="N582" s="5"/>
      <c r="O582" s="5"/>
    </row>
    <row r="583" spans="1:15" s="141" customFormat="1" ht="21.95" customHeight="1">
      <c r="A583" s="1"/>
      <c r="B583" s="139"/>
      <c r="C583" s="1" t="s">
        <v>788</v>
      </c>
      <c r="D583" s="50" t="s">
        <v>1108</v>
      </c>
      <c r="E583" s="50" t="s">
        <v>53</v>
      </c>
      <c r="F583" s="37"/>
      <c r="G583" s="37"/>
      <c r="H583" s="165">
        <v>50</v>
      </c>
      <c r="I583" s="176">
        <f t="shared" si="36"/>
        <v>0</v>
      </c>
      <c r="J583" s="172">
        <f t="shared" si="37"/>
        <v>0</v>
      </c>
      <c r="K583" s="172">
        <f t="shared" si="38"/>
        <v>0</v>
      </c>
      <c r="L583" s="172">
        <f t="shared" si="39"/>
        <v>50</v>
      </c>
      <c r="M583" s="5"/>
      <c r="N583" s="5"/>
      <c r="O583" s="5"/>
    </row>
    <row r="584" spans="1:15" s="141" customFormat="1" ht="21.95" customHeight="1">
      <c r="A584" s="1"/>
      <c r="B584" s="139"/>
      <c r="C584" s="1" t="s">
        <v>698</v>
      </c>
      <c r="D584" s="50" t="s">
        <v>998</v>
      </c>
      <c r="E584" s="52"/>
      <c r="F584" s="52"/>
      <c r="G584" s="52"/>
      <c r="H584" s="166">
        <v>50</v>
      </c>
      <c r="I584" s="176">
        <f t="shared" si="36"/>
        <v>0</v>
      </c>
      <c r="J584" s="172">
        <f t="shared" si="37"/>
        <v>0</v>
      </c>
      <c r="K584" s="172">
        <f t="shared" si="38"/>
        <v>0</v>
      </c>
      <c r="L584" s="172">
        <f t="shared" si="39"/>
        <v>50</v>
      </c>
      <c r="M584" s="5"/>
      <c r="N584" s="5"/>
      <c r="O584" s="5"/>
    </row>
    <row r="585" spans="1:15" s="141" customFormat="1" ht="21.95" customHeight="1">
      <c r="A585" s="1"/>
      <c r="B585" s="144"/>
      <c r="C585" s="1" t="s">
        <v>893</v>
      </c>
      <c r="D585" s="50" t="s">
        <v>1002</v>
      </c>
      <c r="E585" s="37"/>
      <c r="F585" s="37"/>
      <c r="G585" s="37"/>
      <c r="H585" s="165">
        <v>50</v>
      </c>
      <c r="I585" s="176">
        <f t="shared" si="36"/>
        <v>0</v>
      </c>
      <c r="J585" s="172">
        <f t="shared" si="37"/>
        <v>0</v>
      </c>
      <c r="K585" s="172">
        <f t="shared" si="38"/>
        <v>0</v>
      </c>
      <c r="L585" s="172">
        <f t="shared" si="39"/>
        <v>50</v>
      </c>
      <c r="M585" s="5"/>
      <c r="N585" s="5"/>
      <c r="O585" s="5"/>
    </row>
    <row r="586" spans="1:15" s="141" customFormat="1" ht="21.95" customHeight="1">
      <c r="A586" s="1"/>
      <c r="B586" s="139"/>
      <c r="C586" s="1" t="s">
        <v>701</v>
      </c>
      <c r="D586" s="50" t="s">
        <v>1001</v>
      </c>
      <c r="E586" s="50"/>
      <c r="F586" s="50"/>
      <c r="G586" s="50"/>
      <c r="H586" s="166">
        <v>50</v>
      </c>
      <c r="I586" s="176">
        <f t="shared" si="36"/>
        <v>0</v>
      </c>
      <c r="J586" s="172">
        <f t="shared" si="37"/>
        <v>0</v>
      </c>
      <c r="K586" s="172">
        <f t="shared" si="38"/>
        <v>0</v>
      </c>
      <c r="L586" s="172">
        <f t="shared" si="39"/>
        <v>50</v>
      </c>
      <c r="M586" s="5"/>
      <c r="N586" s="5"/>
      <c r="O586" s="5"/>
    </row>
    <row r="587" spans="1:15" s="141" customFormat="1" ht="21.95" customHeight="1">
      <c r="A587" s="1"/>
      <c r="B587" s="144"/>
      <c r="C587" s="1" t="s">
        <v>716</v>
      </c>
      <c r="D587" s="50" t="s">
        <v>177</v>
      </c>
      <c r="E587" s="50"/>
      <c r="F587" s="50"/>
      <c r="G587" s="50"/>
      <c r="H587" s="166">
        <v>50</v>
      </c>
      <c r="I587" s="176">
        <f t="shared" si="36"/>
        <v>0</v>
      </c>
      <c r="J587" s="172">
        <f t="shared" si="37"/>
        <v>0</v>
      </c>
      <c r="K587" s="172">
        <f t="shared" si="38"/>
        <v>0</v>
      </c>
      <c r="L587" s="172">
        <f t="shared" si="39"/>
        <v>50</v>
      </c>
      <c r="M587" s="5"/>
      <c r="N587" s="5"/>
      <c r="O587" s="5"/>
    </row>
    <row r="588" spans="1:15" s="141" customFormat="1" ht="21.95" customHeight="1">
      <c r="A588" s="1"/>
      <c r="B588" s="139"/>
      <c r="C588" s="50" t="s">
        <v>554</v>
      </c>
      <c r="D588" s="50" t="s">
        <v>1336</v>
      </c>
      <c r="E588" s="52"/>
      <c r="F588" s="52" t="s">
        <v>53</v>
      </c>
      <c r="G588" s="52"/>
      <c r="H588" s="165">
        <v>50</v>
      </c>
      <c r="I588" s="176">
        <f t="shared" si="36"/>
        <v>0</v>
      </c>
      <c r="J588" s="172">
        <f t="shared" si="37"/>
        <v>0</v>
      </c>
      <c r="K588" s="172">
        <f t="shared" si="38"/>
        <v>0</v>
      </c>
      <c r="L588" s="172">
        <f t="shared" si="39"/>
        <v>50</v>
      </c>
      <c r="M588" s="5"/>
      <c r="N588" s="5"/>
      <c r="O588" s="5"/>
    </row>
    <row r="589" spans="1:15" s="141" customFormat="1" ht="21.95" customHeight="1">
      <c r="A589" s="1"/>
      <c r="B589" s="139"/>
      <c r="C589" s="1" t="s">
        <v>805</v>
      </c>
      <c r="D589" s="50" t="s">
        <v>1136</v>
      </c>
      <c r="E589" s="50" t="s">
        <v>24</v>
      </c>
      <c r="F589" s="37"/>
      <c r="G589" s="37"/>
      <c r="H589" s="165">
        <v>50</v>
      </c>
      <c r="I589" s="176">
        <f t="shared" si="36"/>
        <v>0</v>
      </c>
      <c r="J589" s="172">
        <f t="shared" si="37"/>
        <v>0</v>
      </c>
      <c r="K589" s="172">
        <f t="shared" si="38"/>
        <v>0</v>
      </c>
      <c r="L589" s="172">
        <f t="shared" si="39"/>
        <v>50</v>
      </c>
      <c r="M589" s="5"/>
      <c r="N589" s="5"/>
      <c r="O589" s="5"/>
    </row>
    <row r="590" spans="1:15" s="141" customFormat="1" ht="21.95" customHeight="1">
      <c r="A590" s="1"/>
      <c r="B590" s="139"/>
      <c r="C590" s="50" t="s">
        <v>720</v>
      </c>
      <c r="D590" s="50" t="s">
        <v>1317</v>
      </c>
      <c r="E590" s="52"/>
      <c r="F590" s="52"/>
      <c r="G590" s="52"/>
      <c r="H590" s="166">
        <v>50</v>
      </c>
      <c r="I590" s="176">
        <f t="shared" si="36"/>
        <v>0</v>
      </c>
      <c r="J590" s="172">
        <f t="shared" si="37"/>
        <v>0</v>
      </c>
      <c r="K590" s="172">
        <f t="shared" si="38"/>
        <v>0</v>
      </c>
      <c r="L590" s="172">
        <f t="shared" si="39"/>
        <v>50</v>
      </c>
      <c r="M590" s="5"/>
      <c r="N590" s="5"/>
      <c r="O590" s="5"/>
    </row>
    <row r="591" spans="1:15" s="141" customFormat="1" ht="21.95" customHeight="1">
      <c r="A591" s="1"/>
      <c r="B591" s="139"/>
      <c r="C591" s="1" t="s">
        <v>369</v>
      </c>
      <c r="D591" s="50" t="s">
        <v>976</v>
      </c>
      <c r="E591" s="50" t="s">
        <v>53</v>
      </c>
      <c r="F591" s="37"/>
      <c r="G591" s="37"/>
      <c r="H591" s="2">
        <v>50</v>
      </c>
      <c r="I591" s="176">
        <f t="shared" si="36"/>
        <v>0</v>
      </c>
      <c r="J591" s="172">
        <f t="shared" si="37"/>
        <v>0</v>
      </c>
      <c r="K591" s="172">
        <f t="shared" si="38"/>
        <v>0</v>
      </c>
      <c r="L591" s="172">
        <f t="shared" si="39"/>
        <v>50</v>
      </c>
      <c r="M591" s="5"/>
      <c r="N591" s="5"/>
      <c r="O591" s="5"/>
    </row>
    <row r="592" spans="1:15" s="141" customFormat="1" ht="21.95" customHeight="1">
      <c r="A592" s="1"/>
      <c r="B592" s="139"/>
      <c r="C592" s="1" t="s">
        <v>684</v>
      </c>
      <c r="D592" s="50" t="s">
        <v>984</v>
      </c>
      <c r="E592" s="147"/>
      <c r="F592" s="147"/>
      <c r="G592" s="147"/>
      <c r="H592" s="165">
        <v>50</v>
      </c>
      <c r="I592" s="176">
        <f t="shared" si="36"/>
        <v>0</v>
      </c>
      <c r="J592" s="172">
        <f t="shared" si="37"/>
        <v>0</v>
      </c>
      <c r="K592" s="172">
        <f t="shared" si="38"/>
        <v>0</v>
      </c>
      <c r="L592" s="172">
        <f t="shared" si="39"/>
        <v>50</v>
      </c>
      <c r="M592" s="5"/>
      <c r="N592" s="5"/>
      <c r="O592" s="5"/>
    </row>
    <row r="593" spans="1:15" s="141" customFormat="1" ht="21.95" customHeight="1">
      <c r="A593" s="1"/>
      <c r="B593" s="144"/>
      <c r="C593" s="1" t="s">
        <v>381</v>
      </c>
      <c r="D593" s="50" t="s">
        <v>219</v>
      </c>
      <c r="E593" s="50" t="s">
        <v>53</v>
      </c>
      <c r="F593" s="50"/>
      <c r="G593" s="50"/>
      <c r="H593" s="166">
        <v>50</v>
      </c>
      <c r="I593" s="176">
        <f t="shared" si="36"/>
        <v>0</v>
      </c>
      <c r="J593" s="172">
        <f t="shared" si="37"/>
        <v>0</v>
      </c>
      <c r="K593" s="172">
        <f t="shared" si="38"/>
        <v>0</v>
      </c>
      <c r="L593" s="172">
        <f t="shared" si="39"/>
        <v>50</v>
      </c>
      <c r="M593" s="5"/>
      <c r="N593" s="5"/>
      <c r="O593" s="5"/>
    </row>
    <row r="594" spans="1:15" s="141" customFormat="1" ht="21.95" customHeight="1">
      <c r="A594" s="1"/>
      <c r="B594" s="139"/>
      <c r="C594" s="1" t="s">
        <v>690</v>
      </c>
      <c r="D594" s="50" t="s">
        <v>989</v>
      </c>
      <c r="E594" s="50" t="s">
        <v>53</v>
      </c>
      <c r="F594" s="50"/>
      <c r="G594" s="50"/>
      <c r="H594" s="2">
        <v>50</v>
      </c>
      <c r="I594" s="176">
        <f t="shared" si="36"/>
        <v>0</v>
      </c>
      <c r="J594" s="172">
        <f t="shared" si="37"/>
        <v>0</v>
      </c>
      <c r="K594" s="172">
        <f t="shared" si="38"/>
        <v>0</v>
      </c>
      <c r="L594" s="172">
        <f t="shared" si="39"/>
        <v>50</v>
      </c>
      <c r="M594" s="5"/>
      <c r="N594" s="5"/>
      <c r="O594" s="5"/>
    </row>
    <row r="595" spans="1:15" s="141" customFormat="1" ht="21.95" customHeight="1">
      <c r="A595" s="1"/>
      <c r="B595" s="139"/>
      <c r="C595" s="1" t="s">
        <v>699</v>
      </c>
      <c r="D595" s="50" t="s">
        <v>999</v>
      </c>
      <c r="E595" s="50"/>
      <c r="F595" s="50"/>
      <c r="G595" s="50"/>
      <c r="H595" s="166">
        <v>50</v>
      </c>
      <c r="I595" s="176">
        <f t="shared" si="36"/>
        <v>0</v>
      </c>
      <c r="J595" s="172">
        <f t="shared" si="37"/>
        <v>0</v>
      </c>
      <c r="K595" s="172">
        <f t="shared" si="38"/>
        <v>0</v>
      </c>
      <c r="L595" s="172">
        <f t="shared" si="39"/>
        <v>50</v>
      </c>
      <c r="M595" s="5"/>
      <c r="N595" s="5"/>
      <c r="O595" s="5"/>
    </row>
    <row r="596" spans="1:15" s="141" customFormat="1" ht="21.95" customHeight="1">
      <c r="A596" s="1"/>
      <c r="B596" s="144"/>
      <c r="C596" s="1" t="s">
        <v>708</v>
      </c>
      <c r="D596" s="50" t="s">
        <v>1009</v>
      </c>
      <c r="E596" s="50"/>
      <c r="F596" s="50"/>
      <c r="G596" s="50"/>
      <c r="H596" s="165">
        <v>50</v>
      </c>
      <c r="I596" s="176">
        <f t="shared" si="36"/>
        <v>0</v>
      </c>
      <c r="J596" s="172">
        <f t="shared" si="37"/>
        <v>0</v>
      </c>
      <c r="K596" s="172">
        <f t="shared" si="38"/>
        <v>0</v>
      </c>
      <c r="L596" s="172">
        <f t="shared" si="39"/>
        <v>50</v>
      </c>
      <c r="M596" s="5"/>
      <c r="N596" s="5"/>
      <c r="O596" s="5"/>
    </row>
    <row r="597" spans="1:15" s="141" customFormat="1" ht="21.95" customHeight="1">
      <c r="A597" s="1"/>
      <c r="B597" s="139"/>
      <c r="C597" s="1" t="s">
        <v>710</v>
      </c>
      <c r="D597" s="50" t="s">
        <v>1012</v>
      </c>
      <c r="E597" s="52"/>
      <c r="F597" s="52"/>
      <c r="G597" s="52"/>
      <c r="H597" s="166">
        <v>50</v>
      </c>
      <c r="I597" s="176">
        <f t="shared" si="36"/>
        <v>0</v>
      </c>
      <c r="J597" s="172">
        <f t="shared" si="37"/>
        <v>0</v>
      </c>
      <c r="K597" s="172">
        <f t="shared" si="38"/>
        <v>0</v>
      </c>
      <c r="L597" s="172">
        <f t="shared" si="39"/>
        <v>50</v>
      </c>
      <c r="M597" s="5"/>
      <c r="N597" s="5"/>
      <c r="O597" s="5"/>
    </row>
    <row r="598" spans="1:15" s="141" customFormat="1" ht="21.95" customHeight="1">
      <c r="A598" s="1"/>
      <c r="B598" s="139"/>
      <c r="C598" s="1" t="s">
        <v>752</v>
      </c>
      <c r="D598" s="50" t="s">
        <v>1055</v>
      </c>
      <c r="E598" s="50" t="s">
        <v>53</v>
      </c>
      <c r="F598" s="1"/>
      <c r="G598" s="1"/>
      <c r="H598" s="165">
        <v>50</v>
      </c>
      <c r="I598" s="176">
        <f t="shared" si="36"/>
        <v>0</v>
      </c>
      <c r="J598" s="172">
        <f t="shared" si="37"/>
        <v>0</v>
      </c>
      <c r="K598" s="172">
        <f t="shared" si="38"/>
        <v>0</v>
      </c>
      <c r="L598" s="172">
        <f t="shared" si="39"/>
        <v>50</v>
      </c>
      <c r="M598" s="5"/>
      <c r="N598" s="5"/>
      <c r="O598" s="5"/>
    </row>
    <row r="599" spans="1:15" s="141" customFormat="1" ht="21.95" customHeight="1">
      <c r="A599" s="1"/>
      <c r="B599" s="144"/>
      <c r="C599" s="1" t="s">
        <v>356</v>
      </c>
      <c r="D599" s="50" t="s">
        <v>357</v>
      </c>
      <c r="E599" s="50" t="s">
        <v>53</v>
      </c>
      <c r="F599" s="50"/>
      <c r="G599" s="50"/>
      <c r="H599" s="165">
        <v>50</v>
      </c>
      <c r="I599" s="176">
        <f t="shared" si="36"/>
        <v>0</v>
      </c>
      <c r="J599" s="172">
        <f t="shared" si="37"/>
        <v>0</v>
      </c>
      <c r="K599" s="172">
        <f t="shared" si="38"/>
        <v>0</v>
      </c>
      <c r="L599" s="172">
        <f t="shared" si="39"/>
        <v>50</v>
      </c>
      <c r="M599" s="5"/>
      <c r="N599" s="5"/>
      <c r="O599" s="5"/>
    </row>
    <row r="600" spans="1:15" s="141" customFormat="1" ht="21.95" customHeight="1">
      <c r="A600" s="1"/>
      <c r="B600" s="139"/>
      <c r="C600" s="1" t="s">
        <v>777</v>
      </c>
      <c r="D600" s="50" t="s">
        <v>1090</v>
      </c>
      <c r="E600" s="50" t="s">
        <v>24</v>
      </c>
      <c r="F600" s="37"/>
      <c r="G600" s="37"/>
      <c r="H600" s="2">
        <v>50</v>
      </c>
      <c r="I600" s="176">
        <f t="shared" si="36"/>
        <v>0</v>
      </c>
      <c r="J600" s="172">
        <f t="shared" si="37"/>
        <v>0</v>
      </c>
      <c r="K600" s="172">
        <f t="shared" si="38"/>
        <v>0</v>
      </c>
      <c r="L600" s="172">
        <f t="shared" si="39"/>
        <v>50</v>
      </c>
      <c r="M600" s="5"/>
      <c r="N600" s="5"/>
      <c r="O600" s="5"/>
    </row>
    <row r="601" spans="1:15" s="141" customFormat="1" ht="21.95" customHeight="1">
      <c r="A601" s="1"/>
      <c r="B601" s="139"/>
      <c r="C601" s="1" t="s">
        <v>799</v>
      </c>
      <c r="D601" s="50" t="s">
        <v>1125</v>
      </c>
      <c r="E601" s="50" t="s">
        <v>53</v>
      </c>
      <c r="F601" s="37"/>
      <c r="G601" s="37"/>
      <c r="H601" s="165">
        <v>50</v>
      </c>
      <c r="I601" s="176">
        <f t="shared" si="36"/>
        <v>0</v>
      </c>
      <c r="J601" s="172">
        <f t="shared" si="37"/>
        <v>0</v>
      </c>
      <c r="K601" s="172">
        <f t="shared" si="38"/>
        <v>0</v>
      </c>
      <c r="L601" s="172">
        <f t="shared" si="39"/>
        <v>50</v>
      </c>
      <c r="M601" s="5"/>
      <c r="N601" s="5"/>
      <c r="O601" s="5"/>
    </row>
    <row r="602" spans="1:15" s="141" customFormat="1" ht="21.95" customHeight="1">
      <c r="A602" s="1"/>
      <c r="B602" s="144"/>
      <c r="C602" s="1" t="s">
        <v>807</v>
      </c>
      <c r="D602" s="50" t="s">
        <v>1137</v>
      </c>
      <c r="E602" s="50" t="s">
        <v>53</v>
      </c>
      <c r="F602" s="50"/>
      <c r="G602" s="50"/>
      <c r="H602" s="2">
        <v>50</v>
      </c>
      <c r="I602" s="176">
        <f t="shared" si="36"/>
        <v>0</v>
      </c>
      <c r="J602" s="172">
        <f t="shared" si="37"/>
        <v>0</v>
      </c>
      <c r="K602" s="172">
        <f t="shared" si="38"/>
        <v>0</v>
      </c>
      <c r="L602" s="172">
        <f t="shared" si="39"/>
        <v>50</v>
      </c>
      <c r="M602" s="5"/>
      <c r="N602" s="5"/>
      <c r="O602" s="5"/>
    </row>
    <row r="603" spans="1:15" s="141" customFormat="1" ht="21.95" customHeight="1">
      <c r="A603" s="1"/>
      <c r="B603" s="139"/>
      <c r="C603" s="1" t="s">
        <v>810</v>
      </c>
      <c r="D603" s="50" t="s">
        <v>1141</v>
      </c>
      <c r="E603" s="50" t="s">
        <v>53</v>
      </c>
      <c r="F603" s="50"/>
      <c r="G603" s="50"/>
      <c r="H603" s="165">
        <v>50</v>
      </c>
      <c r="I603" s="176">
        <f t="shared" si="36"/>
        <v>0</v>
      </c>
      <c r="J603" s="172">
        <f t="shared" si="37"/>
        <v>0</v>
      </c>
      <c r="K603" s="172">
        <f t="shared" si="38"/>
        <v>0</v>
      </c>
      <c r="L603" s="172">
        <f t="shared" si="39"/>
        <v>50</v>
      </c>
      <c r="M603" s="5"/>
      <c r="N603" s="5"/>
      <c r="O603" s="5"/>
    </row>
    <row r="604" spans="1:15" s="141" customFormat="1" ht="21.95" customHeight="1">
      <c r="A604" s="1"/>
      <c r="B604" s="139"/>
      <c r="C604" s="1" t="s">
        <v>827</v>
      </c>
      <c r="D604" s="50" t="s">
        <v>148</v>
      </c>
      <c r="E604" s="50" t="s">
        <v>53</v>
      </c>
      <c r="F604" s="50"/>
      <c r="G604" s="1" t="s">
        <v>53</v>
      </c>
      <c r="H604" s="2">
        <v>50</v>
      </c>
      <c r="I604" s="176">
        <f t="shared" si="36"/>
        <v>0</v>
      </c>
      <c r="J604" s="172">
        <f t="shared" si="37"/>
        <v>0</v>
      </c>
      <c r="K604" s="172">
        <f t="shared" si="38"/>
        <v>0</v>
      </c>
      <c r="L604" s="172">
        <f t="shared" si="39"/>
        <v>50</v>
      </c>
      <c r="M604" s="5"/>
      <c r="N604" s="5"/>
      <c r="O604" s="5"/>
    </row>
    <row r="605" spans="1:15" s="141" customFormat="1" ht="21.95" customHeight="1">
      <c r="A605" s="1"/>
      <c r="B605" s="144"/>
      <c r="C605" s="1" t="s">
        <v>832</v>
      </c>
      <c r="D605" s="50" t="s">
        <v>1179</v>
      </c>
      <c r="E605" s="50" t="s">
        <v>53</v>
      </c>
      <c r="F605" s="52"/>
      <c r="G605" s="52"/>
      <c r="H605" s="166">
        <v>50</v>
      </c>
      <c r="I605" s="176">
        <f t="shared" si="36"/>
        <v>0</v>
      </c>
      <c r="J605" s="172">
        <f t="shared" si="37"/>
        <v>0</v>
      </c>
      <c r="K605" s="172">
        <f t="shared" si="38"/>
        <v>0</v>
      </c>
      <c r="L605" s="172">
        <f t="shared" si="39"/>
        <v>50</v>
      </c>
      <c r="M605" s="5"/>
      <c r="N605" s="5"/>
      <c r="O605" s="5"/>
    </row>
    <row r="606" spans="1:15" s="141" customFormat="1" ht="21.95" customHeight="1">
      <c r="A606" s="1"/>
      <c r="B606" s="139"/>
      <c r="C606" s="1" t="s">
        <v>835</v>
      </c>
      <c r="D606" s="50" t="s">
        <v>1185</v>
      </c>
      <c r="E606" s="50" t="s">
        <v>53</v>
      </c>
      <c r="F606" s="52"/>
      <c r="G606" s="52"/>
      <c r="H606" s="166">
        <v>50</v>
      </c>
      <c r="I606" s="176">
        <f t="shared" si="36"/>
        <v>0</v>
      </c>
      <c r="J606" s="172">
        <f t="shared" si="37"/>
        <v>0</v>
      </c>
      <c r="K606" s="172">
        <f t="shared" si="38"/>
        <v>0</v>
      </c>
      <c r="L606" s="172">
        <f t="shared" si="39"/>
        <v>50</v>
      </c>
      <c r="M606" s="5"/>
      <c r="N606" s="5"/>
      <c r="O606" s="5"/>
    </row>
    <row r="607" spans="1:15" s="141" customFormat="1" ht="21.95" customHeight="1">
      <c r="A607" s="1"/>
      <c r="B607" s="139"/>
      <c r="C607" s="1" t="s">
        <v>747</v>
      </c>
      <c r="D607" s="50" t="s">
        <v>1187</v>
      </c>
      <c r="E607" s="50" t="s">
        <v>53</v>
      </c>
      <c r="F607" s="50"/>
      <c r="G607" s="50"/>
      <c r="H607" s="2">
        <v>50</v>
      </c>
      <c r="I607" s="176">
        <f t="shared" si="36"/>
        <v>0</v>
      </c>
      <c r="J607" s="172">
        <f t="shared" si="37"/>
        <v>0</v>
      </c>
      <c r="K607" s="172">
        <f t="shared" si="38"/>
        <v>0</v>
      </c>
      <c r="L607" s="172">
        <f t="shared" si="39"/>
        <v>50</v>
      </c>
      <c r="M607" s="5"/>
      <c r="N607" s="5"/>
      <c r="O607" s="5"/>
    </row>
    <row r="608" spans="1:15" s="141" customFormat="1" ht="21.95" customHeight="1">
      <c r="A608" s="1"/>
      <c r="B608" s="144"/>
      <c r="C608" s="1" t="s">
        <v>793</v>
      </c>
      <c r="D608" s="50" t="s">
        <v>1232</v>
      </c>
      <c r="E608" s="50" t="s">
        <v>53</v>
      </c>
      <c r="F608" s="50"/>
      <c r="G608" s="50"/>
      <c r="H608" s="165">
        <v>50</v>
      </c>
      <c r="I608" s="176">
        <f t="shared" si="36"/>
        <v>0</v>
      </c>
      <c r="J608" s="172">
        <f t="shared" si="37"/>
        <v>0</v>
      </c>
      <c r="K608" s="172">
        <f t="shared" si="38"/>
        <v>0</v>
      </c>
      <c r="L608" s="172">
        <f t="shared" si="39"/>
        <v>50</v>
      </c>
      <c r="M608" s="5"/>
      <c r="N608" s="5"/>
      <c r="O608" s="5"/>
    </row>
    <row r="609" spans="1:15" s="141" customFormat="1" ht="21.95" customHeight="1">
      <c r="A609" s="1"/>
      <c r="B609" s="139"/>
      <c r="C609" s="50" t="s">
        <v>859</v>
      </c>
      <c r="D609" s="50" t="s">
        <v>1275</v>
      </c>
      <c r="E609" s="50" t="s">
        <v>53</v>
      </c>
      <c r="F609" s="52" t="s">
        <v>53</v>
      </c>
      <c r="G609" s="52"/>
      <c r="H609" s="165">
        <v>50</v>
      </c>
      <c r="I609" s="176">
        <f t="shared" si="36"/>
        <v>0</v>
      </c>
      <c r="J609" s="172">
        <f t="shared" si="37"/>
        <v>0</v>
      </c>
      <c r="K609" s="172">
        <f t="shared" si="38"/>
        <v>0</v>
      </c>
      <c r="L609" s="172">
        <f t="shared" si="39"/>
        <v>50</v>
      </c>
      <c r="M609" s="5"/>
      <c r="N609" s="5"/>
      <c r="O609" s="5"/>
    </row>
    <row r="610" spans="1:15" s="141" customFormat="1" ht="21.95" customHeight="1">
      <c r="A610" s="1"/>
      <c r="B610" s="139"/>
      <c r="C610" s="50" t="s">
        <v>896</v>
      </c>
      <c r="D610" s="50" t="s">
        <v>1276</v>
      </c>
      <c r="E610" s="52"/>
      <c r="F610" s="52" t="s">
        <v>53</v>
      </c>
      <c r="G610" s="52"/>
      <c r="H610" s="165">
        <v>50</v>
      </c>
      <c r="I610" s="176">
        <f t="shared" si="36"/>
        <v>0</v>
      </c>
      <c r="J610" s="172">
        <f t="shared" si="37"/>
        <v>0</v>
      </c>
      <c r="K610" s="172">
        <f t="shared" si="38"/>
        <v>0</v>
      </c>
      <c r="L610" s="172">
        <f t="shared" si="39"/>
        <v>50</v>
      </c>
      <c r="M610" s="5"/>
      <c r="N610" s="5"/>
      <c r="O610" s="5"/>
    </row>
    <row r="611" spans="1:15" s="141" customFormat="1" ht="21.95" customHeight="1">
      <c r="A611" s="1"/>
      <c r="B611" s="144"/>
      <c r="C611" s="50" t="s">
        <v>897</v>
      </c>
      <c r="D611" s="50" t="s">
        <v>1278</v>
      </c>
      <c r="E611" s="52"/>
      <c r="F611" s="52" t="s">
        <v>53</v>
      </c>
      <c r="G611" s="52"/>
      <c r="H611" s="2">
        <v>50</v>
      </c>
      <c r="I611" s="176">
        <f t="shared" si="36"/>
        <v>0</v>
      </c>
      <c r="J611" s="172">
        <f t="shared" si="37"/>
        <v>0</v>
      </c>
      <c r="K611" s="172">
        <f t="shared" si="38"/>
        <v>0</v>
      </c>
      <c r="L611" s="172">
        <f t="shared" si="39"/>
        <v>50</v>
      </c>
      <c r="M611" s="5"/>
      <c r="N611" s="5"/>
      <c r="O611" s="5"/>
    </row>
    <row r="612" spans="1:15" s="141" customFormat="1" ht="21.95" customHeight="1">
      <c r="A612" s="1"/>
      <c r="B612" s="139"/>
      <c r="C612" s="50" t="s">
        <v>905</v>
      </c>
      <c r="D612" s="50" t="s">
        <v>1287</v>
      </c>
      <c r="E612" s="52"/>
      <c r="F612" s="52" t="s">
        <v>53</v>
      </c>
      <c r="G612" s="52"/>
      <c r="H612" s="2">
        <v>50</v>
      </c>
      <c r="I612" s="176">
        <f t="shared" si="36"/>
        <v>0</v>
      </c>
      <c r="J612" s="172">
        <f t="shared" si="37"/>
        <v>0</v>
      </c>
      <c r="K612" s="172">
        <f t="shared" si="38"/>
        <v>0</v>
      </c>
      <c r="L612" s="172">
        <f t="shared" si="39"/>
        <v>50</v>
      </c>
      <c r="M612" s="5"/>
      <c r="N612" s="5"/>
      <c r="O612" s="5"/>
    </row>
    <row r="613" spans="1:15" s="141" customFormat="1" ht="21.95" customHeight="1">
      <c r="A613" s="1"/>
      <c r="B613" s="139"/>
      <c r="C613" s="50" t="s">
        <v>854</v>
      </c>
      <c r="D613" s="50" t="s">
        <v>209</v>
      </c>
      <c r="E613" s="52"/>
      <c r="F613" s="52" t="s">
        <v>53</v>
      </c>
      <c r="G613" s="52"/>
      <c r="H613" s="165">
        <v>50</v>
      </c>
      <c r="I613" s="176">
        <f t="shared" si="36"/>
        <v>0</v>
      </c>
      <c r="J613" s="172">
        <f t="shared" si="37"/>
        <v>0</v>
      </c>
      <c r="K613" s="172">
        <f t="shared" si="38"/>
        <v>0</v>
      </c>
      <c r="L613" s="172">
        <f t="shared" si="39"/>
        <v>50</v>
      </c>
      <c r="M613" s="5"/>
      <c r="N613" s="5"/>
      <c r="O613" s="5"/>
    </row>
    <row r="614" spans="1:15" s="141" customFormat="1" ht="21.95" customHeight="1">
      <c r="A614" s="1"/>
      <c r="B614" s="144"/>
      <c r="C614" s="50" t="s">
        <v>917</v>
      </c>
      <c r="D614" s="50" t="s">
        <v>1299</v>
      </c>
      <c r="E614" s="50" t="s">
        <v>53</v>
      </c>
      <c r="F614" s="52" t="s">
        <v>53</v>
      </c>
      <c r="G614" s="52"/>
      <c r="H614" s="166">
        <v>50</v>
      </c>
      <c r="I614" s="176">
        <f t="shared" si="36"/>
        <v>0</v>
      </c>
      <c r="J614" s="172">
        <f t="shared" si="37"/>
        <v>0</v>
      </c>
      <c r="K614" s="172">
        <f t="shared" si="38"/>
        <v>0</v>
      </c>
      <c r="L614" s="172">
        <f t="shared" si="39"/>
        <v>50</v>
      </c>
      <c r="M614" s="5"/>
      <c r="N614" s="5"/>
      <c r="O614" s="5"/>
    </row>
    <row r="615" spans="1:15" s="141" customFormat="1" ht="21.95" customHeight="1">
      <c r="A615" s="1"/>
      <c r="B615" s="139"/>
      <c r="C615" s="50" t="s">
        <v>771</v>
      </c>
      <c r="D615" s="50" t="s">
        <v>1303</v>
      </c>
      <c r="E615" s="52"/>
      <c r="F615" s="52"/>
      <c r="G615" s="52"/>
      <c r="H615" s="166">
        <v>50</v>
      </c>
      <c r="I615" s="176">
        <f t="shared" si="36"/>
        <v>0</v>
      </c>
      <c r="J615" s="172">
        <f t="shared" si="37"/>
        <v>0</v>
      </c>
      <c r="K615" s="172">
        <f t="shared" si="38"/>
        <v>0</v>
      </c>
      <c r="L615" s="172">
        <f t="shared" si="39"/>
        <v>50</v>
      </c>
      <c r="M615" s="5"/>
      <c r="N615" s="5"/>
      <c r="O615" s="5"/>
    </row>
    <row r="616" spans="1:15" s="141" customFormat="1" ht="21.95" customHeight="1">
      <c r="A616" s="1"/>
      <c r="B616" s="139"/>
      <c r="C616" s="50" t="s">
        <v>923</v>
      </c>
      <c r="D616" s="50" t="s">
        <v>1306</v>
      </c>
      <c r="E616" s="50" t="s">
        <v>53</v>
      </c>
      <c r="F616" s="52" t="s">
        <v>53</v>
      </c>
      <c r="G616" s="52"/>
      <c r="H616" s="165">
        <v>50</v>
      </c>
      <c r="I616" s="176">
        <f t="shared" si="36"/>
        <v>0</v>
      </c>
      <c r="J616" s="172">
        <f t="shared" si="37"/>
        <v>0</v>
      </c>
      <c r="K616" s="172">
        <f t="shared" si="38"/>
        <v>0</v>
      </c>
      <c r="L616" s="172">
        <f t="shared" si="39"/>
        <v>50</v>
      </c>
      <c r="M616" s="5"/>
      <c r="N616" s="5"/>
      <c r="O616" s="5"/>
    </row>
    <row r="617" spans="1:15" s="141" customFormat="1" ht="21.95" customHeight="1">
      <c r="A617" s="1"/>
      <c r="B617" s="144"/>
      <c r="C617" s="50" t="s">
        <v>926</v>
      </c>
      <c r="D617" s="50" t="s">
        <v>1309</v>
      </c>
      <c r="E617" s="50" t="s">
        <v>53</v>
      </c>
      <c r="F617" s="52" t="s">
        <v>53</v>
      </c>
      <c r="G617" s="52"/>
      <c r="H617" s="165">
        <v>50</v>
      </c>
      <c r="I617" s="176">
        <f t="shared" si="36"/>
        <v>0</v>
      </c>
      <c r="J617" s="172">
        <f t="shared" si="37"/>
        <v>0</v>
      </c>
      <c r="K617" s="172">
        <f t="shared" si="38"/>
        <v>0</v>
      </c>
      <c r="L617" s="172">
        <f t="shared" si="39"/>
        <v>50</v>
      </c>
      <c r="M617" s="5"/>
      <c r="N617" s="5"/>
      <c r="O617" s="5"/>
    </row>
    <row r="618" spans="1:15" s="141" customFormat="1" ht="21.95" customHeight="1">
      <c r="A618" s="1"/>
      <c r="B618" s="139"/>
      <c r="C618" s="50" t="s">
        <v>927</v>
      </c>
      <c r="D618" s="50" t="s">
        <v>1310</v>
      </c>
      <c r="E618" s="52"/>
      <c r="F618" s="52"/>
      <c r="G618" s="52"/>
      <c r="H618" s="165">
        <v>50</v>
      </c>
      <c r="I618" s="176">
        <f t="shared" si="36"/>
        <v>0</v>
      </c>
      <c r="J618" s="172">
        <f t="shared" si="37"/>
        <v>0</v>
      </c>
      <c r="K618" s="172">
        <f t="shared" si="38"/>
        <v>0</v>
      </c>
      <c r="L618" s="172">
        <f t="shared" si="39"/>
        <v>50</v>
      </c>
      <c r="M618" s="5"/>
      <c r="N618" s="5"/>
      <c r="O618" s="5"/>
    </row>
    <row r="619" spans="1:15" s="141" customFormat="1" ht="21.95" customHeight="1">
      <c r="A619" s="1"/>
      <c r="B619" s="139"/>
      <c r="C619" s="50" t="s">
        <v>935</v>
      </c>
      <c r="D619" s="50" t="s">
        <v>1318</v>
      </c>
      <c r="E619" s="50" t="s">
        <v>24</v>
      </c>
      <c r="F619" s="52"/>
      <c r="G619" s="52"/>
      <c r="H619" s="166">
        <v>50</v>
      </c>
      <c r="I619" s="176">
        <f t="shared" si="36"/>
        <v>0</v>
      </c>
      <c r="J619" s="172">
        <f t="shared" si="37"/>
        <v>0</v>
      </c>
      <c r="K619" s="172">
        <f t="shared" si="38"/>
        <v>0</v>
      </c>
      <c r="L619" s="172">
        <f t="shared" si="39"/>
        <v>50</v>
      </c>
      <c r="M619" s="5"/>
      <c r="N619" s="5"/>
      <c r="O619" s="5"/>
    </row>
    <row r="620" spans="1:15" s="141" customFormat="1" ht="21.95" customHeight="1">
      <c r="A620" s="1"/>
      <c r="B620" s="144"/>
      <c r="C620" s="50" t="s">
        <v>42</v>
      </c>
      <c r="D620" s="50" t="s">
        <v>215</v>
      </c>
      <c r="E620" s="50" t="s">
        <v>53</v>
      </c>
      <c r="F620" s="52" t="s">
        <v>53</v>
      </c>
      <c r="G620" s="52"/>
      <c r="H620" s="166">
        <v>50</v>
      </c>
      <c r="I620" s="176">
        <f t="shared" si="36"/>
        <v>0</v>
      </c>
      <c r="J620" s="172">
        <f t="shared" si="37"/>
        <v>0</v>
      </c>
      <c r="K620" s="172">
        <f t="shared" si="38"/>
        <v>0</v>
      </c>
      <c r="L620" s="172">
        <f t="shared" si="39"/>
        <v>50</v>
      </c>
      <c r="M620" s="5"/>
      <c r="N620" s="5"/>
      <c r="O620" s="5"/>
    </row>
    <row r="621" spans="1:15" s="141" customFormat="1" ht="21.95" customHeight="1">
      <c r="A621" s="1"/>
      <c r="B621" s="139"/>
      <c r="C621" s="50" t="s">
        <v>859</v>
      </c>
      <c r="D621" s="50" t="s">
        <v>1342</v>
      </c>
      <c r="E621" s="50" t="s">
        <v>53</v>
      </c>
      <c r="F621" s="52" t="s">
        <v>53</v>
      </c>
      <c r="G621" s="52"/>
      <c r="H621" s="166">
        <v>50</v>
      </c>
      <c r="I621" s="176">
        <f t="shared" si="36"/>
        <v>0</v>
      </c>
      <c r="J621" s="172">
        <f t="shared" si="37"/>
        <v>0</v>
      </c>
      <c r="K621" s="172">
        <f t="shared" si="38"/>
        <v>0</v>
      </c>
      <c r="L621" s="172">
        <f t="shared" si="39"/>
        <v>50</v>
      </c>
      <c r="M621" s="5"/>
      <c r="N621" s="5"/>
      <c r="O621" s="5"/>
    </row>
    <row r="622" spans="1:15" s="141" customFormat="1" ht="21.95" customHeight="1">
      <c r="A622" s="1"/>
      <c r="B622" s="139"/>
      <c r="C622" s="50" t="s">
        <v>880</v>
      </c>
      <c r="D622" s="50" t="s">
        <v>1345</v>
      </c>
      <c r="E622" s="50" t="s">
        <v>53</v>
      </c>
      <c r="F622" s="52" t="s">
        <v>53</v>
      </c>
      <c r="G622" s="52"/>
      <c r="H622" s="166">
        <v>50</v>
      </c>
      <c r="I622" s="176">
        <f t="shared" si="36"/>
        <v>0</v>
      </c>
      <c r="J622" s="172">
        <f t="shared" si="37"/>
        <v>0</v>
      </c>
      <c r="K622" s="172">
        <f t="shared" si="38"/>
        <v>0</v>
      </c>
      <c r="L622" s="172">
        <f t="shared" si="39"/>
        <v>50</v>
      </c>
      <c r="M622" s="5"/>
      <c r="N622" s="5"/>
      <c r="O622" s="5"/>
    </row>
    <row r="623" spans="1:15" s="141" customFormat="1" ht="21.95" customHeight="1">
      <c r="A623" s="1"/>
      <c r="B623" s="139"/>
      <c r="C623" s="1" t="s">
        <v>317</v>
      </c>
      <c r="D623" s="50" t="s">
        <v>1164</v>
      </c>
      <c r="E623" s="50" t="s">
        <v>53</v>
      </c>
      <c r="F623" s="50"/>
      <c r="G623" s="50"/>
      <c r="H623" s="2">
        <v>50</v>
      </c>
      <c r="I623" s="176">
        <f t="shared" si="36"/>
        <v>0</v>
      </c>
      <c r="J623" s="172">
        <f t="shared" si="37"/>
        <v>0</v>
      </c>
      <c r="K623" s="172">
        <f t="shared" si="38"/>
        <v>0</v>
      </c>
      <c r="L623" s="172">
        <f t="shared" si="39"/>
        <v>50</v>
      </c>
      <c r="M623" s="5"/>
      <c r="N623" s="5"/>
      <c r="O623" s="5"/>
    </row>
    <row r="624" spans="1:15" s="141" customFormat="1" ht="21.95" customHeight="1">
      <c r="A624" s="1"/>
      <c r="B624" s="139"/>
      <c r="C624" s="1" t="s">
        <v>883</v>
      </c>
      <c r="D624" s="50" t="s">
        <v>96</v>
      </c>
      <c r="E624" s="50"/>
      <c r="F624" s="50"/>
      <c r="G624" s="50"/>
      <c r="H624" s="165">
        <v>100</v>
      </c>
      <c r="I624" s="176">
        <f t="shared" si="36"/>
        <v>0</v>
      </c>
      <c r="J624" s="172">
        <f t="shared" si="37"/>
        <v>0</v>
      </c>
      <c r="K624" s="172">
        <f t="shared" si="38"/>
        <v>0</v>
      </c>
      <c r="L624" s="172">
        <f t="shared" si="39"/>
        <v>100</v>
      </c>
      <c r="M624" s="5"/>
      <c r="N624" s="5"/>
      <c r="O624" s="5"/>
    </row>
    <row r="625" spans="1:15" s="141" customFormat="1" ht="21.95" customHeight="1">
      <c r="A625" s="1"/>
      <c r="B625" s="139"/>
      <c r="C625" s="50" t="s">
        <v>921</v>
      </c>
      <c r="D625" s="50" t="s">
        <v>1304</v>
      </c>
      <c r="E625" s="50" t="s">
        <v>53</v>
      </c>
      <c r="F625" s="52"/>
      <c r="G625" s="52"/>
      <c r="H625" s="165">
        <v>100</v>
      </c>
      <c r="I625" s="176">
        <f t="shared" si="36"/>
        <v>0</v>
      </c>
      <c r="J625" s="172">
        <f t="shared" si="37"/>
        <v>0</v>
      </c>
      <c r="K625" s="172">
        <f t="shared" si="38"/>
        <v>0</v>
      </c>
      <c r="L625" s="172">
        <f t="shared" si="39"/>
        <v>100</v>
      </c>
      <c r="M625" s="5"/>
      <c r="N625" s="5"/>
      <c r="O625" s="5"/>
    </row>
    <row r="626" spans="1:15" s="141" customFormat="1" ht="21.95" customHeight="1">
      <c r="A626" s="1"/>
      <c r="B626" s="144"/>
      <c r="C626" s="1" t="s">
        <v>782</v>
      </c>
      <c r="D626" s="50" t="s">
        <v>1098</v>
      </c>
      <c r="E626" s="50" t="s">
        <v>53</v>
      </c>
      <c r="F626" s="50"/>
      <c r="G626" s="50"/>
      <c r="H626" s="166">
        <v>100</v>
      </c>
      <c r="I626" s="176">
        <f t="shared" si="36"/>
        <v>0</v>
      </c>
      <c r="J626" s="172">
        <f t="shared" si="37"/>
        <v>0</v>
      </c>
      <c r="K626" s="172">
        <f t="shared" si="38"/>
        <v>0</v>
      </c>
      <c r="L626" s="172">
        <f t="shared" si="39"/>
        <v>100</v>
      </c>
      <c r="M626" s="5"/>
      <c r="N626" s="5"/>
      <c r="O626" s="5"/>
    </row>
    <row r="627" spans="1:15" s="141" customFormat="1" ht="21.95" customHeight="1">
      <c r="A627" s="1"/>
      <c r="B627" s="139"/>
      <c r="C627" s="53" t="s">
        <v>249</v>
      </c>
      <c r="D627" s="53" t="s">
        <v>250</v>
      </c>
      <c r="E627" s="52"/>
      <c r="F627" s="52"/>
      <c r="G627" s="52"/>
      <c r="H627" s="165">
        <v>100</v>
      </c>
      <c r="I627" s="176">
        <f t="shared" si="36"/>
        <v>0</v>
      </c>
      <c r="J627" s="172">
        <f t="shared" si="37"/>
        <v>0</v>
      </c>
      <c r="K627" s="172">
        <f t="shared" si="38"/>
        <v>0</v>
      </c>
      <c r="L627" s="172">
        <f t="shared" si="39"/>
        <v>100</v>
      </c>
      <c r="M627" s="5"/>
      <c r="N627" s="5"/>
      <c r="O627" s="5"/>
    </row>
    <row r="628" spans="1:15" s="141" customFormat="1" ht="21.95" customHeight="1">
      <c r="A628" s="1"/>
      <c r="B628" s="139"/>
      <c r="C628" s="53" t="s">
        <v>439</v>
      </c>
      <c r="D628" s="53" t="s">
        <v>440</v>
      </c>
      <c r="E628" s="52" t="s">
        <v>29</v>
      </c>
      <c r="F628" s="1"/>
      <c r="G628" s="1"/>
      <c r="H628" s="165">
        <v>100</v>
      </c>
      <c r="I628" s="176">
        <f t="shared" si="36"/>
        <v>0</v>
      </c>
      <c r="J628" s="172">
        <f t="shared" si="37"/>
        <v>0</v>
      </c>
      <c r="K628" s="172">
        <f t="shared" si="38"/>
        <v>0</v>
      </c>
      <c r="L628" s="172">
        <f t="shared" si="39"/>
        <v>100</v>
      </c>
      <c r="M628" s="5"/>
      <c r="N628" s="5"/>
      <c r="O628" s="5"/>
    </row>
    <row r="629" spans="1:15" s="141" customFormat="1" ht="21.95" customHeight="1">
      <c r="A629" s="1"/>
      <c r="B629" s="144"/>
      <c r="C629" s="53" t="s">
        <v>404</v>
      </c>
      <c r="D629" s="53" t="s">
        <v>596</v>
      </c>
      <c r="E629" s="53" t="s">
        <v>29</v>
      </c>
      <c r="F629" s="52"/>
      <c r="G629" s="52"/>
      <c r="H629" s="2">
        <v>100</v>
      </c>
      <c r="I629" s="176">
        <f t="shared" si="36"/>
        <v>0</v>
      </c>
      <c r="J629" s="172">
        <f t="shared" si="37"/>
        <v>0</v>
      </c>
      <c r="K629" s="172">
        <f t="shared" si="38"/>
        <v>0</v>
      </c>
      <c r="L629" s="172">
        <f t="shared" si="39"/>
        <v>100</v>
      </c>
      <c r="M629" s="5"/>
      <c r="N629" s="5"/>
      <c r="O629" s="5"/>
    </row>
    <row r="630" spans="1:15" s="141" customFormat="1" ht="21.95" customHeight="1">
      <c r="A630" s="1"/>
      <c r="B630" s="139"/>
      <c r="C630" s="1" t="s">
        <v>695</v>
      </c>
      <c r="D630" s="50" t="s">
        <v>995</v>
      </c>
      <c r="E630" s="52"/>
      <c r="F630" s="52"/>
      <c r="G630" s="52" t="s">
        <v>53</v>
      </c>
      <c r="H630" s="166">
        <v>100</v>
      </c>
      <c r="I630" s="176">
        <f t="shared" si="36"/>
        <v>0</v>
      </c>
      <c r="J630" s="172">
        <f t="shared" si="37"/>
        <v>0</v>
      </c>
      <c r="K630" s="172">
        <f t="shared" si="38"/>
        <v>0</v>
      </c>
      <c r="L630" s="172">
        <f t="shared" si="39"/>
        <v>100</v>
      </c>
      <c r="M630" s="5"/>
      <c r="N630" s="5"/>
      <c r="O630" s="5"/>
    </row>
    <row r="631" spans="1:15" s="141" customFormat="1" ht="21.95" customHeight="1">
      <c r="A631" s="1"/>
      <c r="B631" s="144"/>
      <c r="C631" s="1" t="s">
        <v>759</v>
      </c>
      <c r="D631" s="50" t="s">
        <v>1068</v>
      </c>
      <c r="E631" s="50" t="s">
        <v>53</v>
      </c>
      <c r="F631" s="37"/>
      <c r="G631" s="37"/>
      <c r="H631" s="2">
        <v>100</v>
      </c>
      <c r="I631" s="176">
        <f t="shared" si="36"/>
        <v>0</v>
      </c>
      <c r="J631" s="172">
        <f t="shared" si="37"/>
        <v>0</v>
      </c>
      <c r="K631" s="172">
        <f t="shared" si="38"/>
        <v>0</v>
      </c>
      <c r="L631" s="172">
        <f t="shared" si="39"/>
        <v>100</v>
      </c>
      <c r="M631" s="5"/>
      <c r="N631" s="5"/>
      <c r="O631" s="5"/>
    </row>
    <row r="632" spans="1:15" s="141" customFormat="1" ht="21.95" customHeight="1">
      <c r="A632" s="1"/>
      <c r="B632" s="139"/>
      <c r="C632" s="1" t="s">
        <v>787</v>
      </c>
      <c r="D632" s="50" t="s">
        <v>1104</v>
      </c>
      <c r="E632" s="50"/>
      <c r="F632" s="50"/>
      <c r="G632" s="1" t="s">
        <v>53</v>
      </c>
      <c r="H632" s="2">
        <v>100</v>
      </c>
      <c r="I632" s="176">
        <f t="shared" si="36"/>
        <v>0</v>
      </c>
      <c r="J632" s="172">
        <f t="shared" si="37"/>
        <v>0</v>
      </c>
      <c r="K632" s="172">
        <f t="shared" si="38"/>
        <v>0</v>
      </c>
      <c r="L632" s="172">
        <f t="shared" si="39"/>
        <v>100</v>
      </c>
      <c r="M632" s="5"/>
      <c r="N632" s="5"/>
      <c r="O632" s="5"/>
    </row>
    <row r="633" spans="1:15" s="141" customFormat="1" ht="21.95" customHeight="1">
      <c r="A633" s="1"/>
      <c r="B633" s="139"/>
      <c r="C633" s="1" t="s">
        <v>695</v>
      </c>
      <c r="D633" s="50" t="s">
        <v>1116</v>
      </c>
      <c r="E633" s="50"/>
      <c r="F633" s="50"/>
      <c r="G633" s="50" t="s">
        <v>53</v>
      </c>
      <c r="H633" s="165">
        <v>100</v>
      </c>
      <c r="I633" s="176">
        <f t="shared" si="36"/>
        <v>0</v>
      </c>
      <c r="J633" s="172">
        <f t="shared" si="37"/>
        <v>0</v>
      </c>
      <c r="K633" s="172">
        <f t="shared" si="38"/>
        <v>0</v>
      </c>
      <c r="L633" s="172">
        <f t="shared" si="39"/>
        <v>100</v>
      </c>
      <c r="M633" s="5"/>
      <c r="N633" s="5"/>
      <c r="O633" s="5"/>
    </row>
    <row r="634" spans="1:15" s="141" customFormat="1" ht="21.95" customHeight="1">
      <c r="A634" s="1"/>
      <c r="B634" s="144"/>
      <c r="C634" s="1" t="s">
        <v>709</v>
      </c>
      <c r="D634" s="50" t="s">
        <v>1131</v>
      </c>
      <c r="E634" s="50"/>
      <c r="F634" s="50"/>
      <c r="G634" s="50"/>
      <c r="H634" s="165">
        <v>100</v>
      </c>
      <c r="I634" s="176">
        <f t="shared" si="36"/>
        <v>0</v>
      </c>
      <c r="J634" s="172">
        <f t="shared" si="37"/>
        <v>0</v>
      </c>
      <c r="K634" s="172">
        <f t="shared" si="38"/>
        <v>0</v>
      </c>
      <c r="L634" s="172">
        <f t="shared" si="39"/>
        <v>100</v>
      </c>
      <c r="M634" s="5"/>
      <c r="N634" s="5"/>
      <c r="O634" s="5"/>
    </row>
    <row r="635" spans="1:15" s="141" customFormat="1" ht="21.95" customHeight="1">
      <c r="A635" s="1"/>
      <c r="B635" s="139"/>
      <c r="C635" s="1" t="s">
        <v>837</v>
      </c>
      <c r="D635" s="50" t="s">
        <v>1190</v>
      </c>
      <c r="E635" s="50"/>
      <c r="F635" s="50"/>
      <c r="G635" s="50"/>
      <c r="H635" s="2">
        <v>100</v>
      </c>
      <c r="I635" s="176">
        <f t="shared" si="36"/>
        <v>0</v>
      </c>
      <c r="J635" s="172">
        <f t="shared" si="37"/>
        <v>0</v>
      </c>
      <c r="K635" s="172">
        <f t="shared" si="38"/>
        <v>0</v>
      </c>
      <c r="L635" s="172">
        <f t="shared" si="39"/>
        <v>100</v>
      </c>
      <c r="M635" s="5"/>
      <c r="N635" s="5"/>
      <c r="O635" s="5"/>
    </row>
    <row r="636" spans="1:15" s="141" customFormat="1" ht="21.95" customHeight="1">
      <c r="A636" s="1"/>
      <c r="B636" s="139"/>
      <c r="C636" s="1" t="s">
        <v>414</v>
      </c>
      <c r="D636" s="50" t="s">
        <v>1212</v>
      </c>
      <c r="E636" s="50" t="s">
        <v>53</v>
      </c>
      <c r="F636" s="37"/>
      <c r="G636" s="37"/>
      <c r="H636" s="2">
        <v>100</v>
      </c>
      <c r="I636" s="176">
        <f t="shared" si="36"/>
        <v>0</v>
      </c>
      <c r="J636" s="172">
        <f t="shared" si="37"/>
        <v>0</v>
      </c>
      <c r="K636" s="172">
        <f t="shared" si="38"/>
        <v>0</v>
      </c>
      <c r="L636" s="172">
        <f t="shared" si="39"/>
        <v>100</v>
      </c>
      <c r="M636" s="5"/>
      <c r="N636" s="5"/>
      <c r="O636" s="5"/>
    </row>
    <row r="637" spans="1:15" s="141" customFormat="1" ht="21.95" customHeight="1">
      <c r="A637" s="1"/>
      <c r="B637" s="144"/>
      <c r="C637" s="1" t="s">
        <v>688</v>
      </c>
      <c r="D637" s="50" t="s">
        <v>987</v>
      </c>
      <c r="E637" s="50"/>
      <c r="F637" s="50"/>
      <c r="G637" s="50"/>
      <c r="H637" s="165">
        <v>100</v>
      </c>
      <c r="I637" s="176">
        <f t="shared" si="36"/>
        <v>0</v>
      </c>
      <c r="J637" s="172">
        <f t="shared" si="37"/>
        <v>0</v>
      </c>
      <c r="K637" s="172">
        <f t="shared" si="38"/>
        <v>0</v>
      </c>
      <c r="L637" s="172">
        <f t="shared" si="39"/>
        <v>100</v>
      </c>
      <c r="M637" s="5"/>
      <c r="N637" s="5"/>
      <c r="O637" s="5"/>
    </row>
    <row r="638" spans="1:15" s="141" customFormat="1" ht="21.95" customHeight="1">
      <c r="A638" s="1"/>
      <c r="B638" s="139"/>
      <c r="C638" s="1" t="s">
        <v>706</v>
      </c>
      <c r="D638" s="50" t="s">
        <v>1007</v>
      </c>
      <c r="E638" s="50"/>
      <c r="F638" s="50"/>
      <c r="G638" s="50"/>
      <c r="H638" s="166">
        <v>100</v>
      </c>
      <c r="I638" s="176">
        <f t="shared" si="36"/>
        <v>0</v>
      </c>
      <c r="J638" s="172">
        <f t="shared" si="37"/>
        <v>0</v>
      </c>
      <c r="K638" s="172">
        <f t="shared" si="38"/>
        <v>0</v>
      </c>
      <c r="L638" s="172">
        <f t="shared" si="39"/>
        <v>100</v>
      </c>
      <c r="M638" s="5"/>
      <c r="N638" s="5"/>
      <c r="O638" s="5"/>
    </row>
    <row r="639" spans="1:15" s="141" customFormat="1" ht="21.95" customHeight="1">
      <c r="A639" s="1"/>
      <c r="B639" s="139"/>
      <c r="C639" s="1" t="s">
        <v>711</v>
      </c>
      <c r="D639" s="50" t="s">
        <v>1013</v>
      </c>
      <c r="E639" s="50" t="s">
        <v>53</v>
      </c>
      <c r="F639" s="50"/>
      <c r="G639" s="50"/>
      <c r="H639" s="165">
        <v>100</v>
      </c>
      <c r="I639" s="176">
        <f t="shared" si="36"/>
        <v>0</v>
      </c>
      <c r="J639" s="172">
        <f t="shared" si="37"/>
        <v>0</v>
      </c>
      <c r="K639" s="172">
        <f t="shared" si="38"/>
        <v>0</v>
      </c>
      <c r="L639" s="172">
        <f t="shared" si="39"/>
        <v>100</v>
      </c>
      <c r="M639" s="5"/>
      <c r="N639" s="5"/>
      <c r="O639" s="5"/>
    </row>
    <row r="640" spans="1:15" s="141" customFormat="1" ht="21.95" customHeight="1">
      <c r="A640" s="1"/>
      <c r="B640" s="144"/>
      <c r="C640" s="1" t="s">
        <v>712</v>
      </c>
      <c r="D640" s="50" t="s">
        <v>1014</v>
      </c>
      <c r="E640" s="50" t="s">
        <v>53</v>
      </c>
      <c r="F640" s="147"/>
      <c r="G640" s="147"/>
      <c r="H640" s="166">
        <v>100</v>
      </c>
      <c r="I640" s="176">
        <f t="shared" si="36"/>
        <v>0</v>
      </c>
      <c r="J640" s="172">
        <f t="shared" si="37"/>
        <v>0</v>
      </c>
      <c r="K640" s="172">
        <f t="shared" si="38"/>
        <v>0</v>
      </c>
      <c r="L640" s="172">
        <f t="shared" si="39"/>
        <v>100</v>
      </c>
      <c r="M640" s="5"/>
      <c r="N640" s="5"/>
      <c r="O640" s="5"/>
    </row>
    <row r="641" spans="1:15" s="141" customFormat="1" ht="21.95" customHeight="1">
      <c r="A641" s="1"/>
      <c r="B641" s="139"/>
      <c r="C641" s="1" t="s">
        <v>738</v>
      </c>
      <c r="D641" s="50" t="s">
        <v>1041</v>
      </c>
      <c r="E641" s="50"/>
      <c r="F641" s="50"/>
      <c r="G641" s="50"/>
      <c r="H641" s="2">
        <v>100</v>
      </c>
      <c r="I641" s="176">
        <f t="shared" si="36"/>
        <v>0</v>
      </c>
      <c r="J641" s="172">
        <f t="shared" si="37"/>
        <v>0</v>
      </c>
      <c r="K641" s="172">
        <f t="shared" si="38"/>
        <v>0</v>
      </c>
      <c r="L641" s="172">
        <f t="shared" si="39"/>
        <v>100</v>
      </c>
      <c r="M641" s="5"/>
      <c r="N641" s="5"/>
      <c r="O641" s="5"/>
    </row>
    <row r="642" spans="1:15" s="141" customFormat="1" ht="21.95" customHeight="1">
      <c r="A642" s="1"/>
      <c r="B642" s="139"/>
      <c r="C642" s="1" t="s">
        <v>1484</v>
      </c>
      <c r="D642" s="50" t="s">
        <v>1064</v>
      </c>
      <c r="E642" s="50" t="s">
        <v>24</v>
      </c>
      <c r="F642" s="50"/>
      <c r="G642" s="50"/>
      <c r="H642" s="2">
        <v>100</v>
      </c>
      <c r="I642" s="176">
        <f t="shared" si="36"/>
        <v>0</v>
      </c>
      <c r="J642" s="172">
        <f t="shared" si="37"/>
        <v>0</v>
      </c>
      <c r="K642" s="172">
        <f t="shared" si="38"/>
        <v>0</v>
      </c>
      <c r="L642" s="172">
        <f t="shared" si="39"/>
        <v>100</v>
      </c>
      <c r="M642" s="5"/>
      <c r="N642" s="5"/>
      <c r="O642" s="5"/>
    </row>
    <row r="643" spans="1:15" s="141" customFormat="1" ht="21.95" customHeight="1">
      <c r="A643" s="1"/>
      <c r="B643" s="144"/>
      <c r="C643" s="1" t="s">
        <v>688</v>
      </c>
      <c r="D643" s="50" t="s">
        <v>1079</v>
      </c>
      <c r="E643" s="37"/>
      <c r="F643" s="37"/>
      <c r="G643" s="37"/>
      <c r="H643" s="165">
        <v>100</v>
      </c>
      <c r="I643" s="176">
        <f t="shared" ref="I643:I659" si="40">IF($H643&lt;J$1,$H643,0)</f>
        <v>0</v>
      </c>
      <c r="J643" s="172">
        <f t="shared" ref="J643:J659" si="41">IF(I643=0,IF($H643&lt;K$1,$H643,0),0)</f>
        <v>0</v>
      </c>
      <c r="K643" s="172">
        <f t="shared" ref="K643:K659" si="42">IF(I643=0,IF(J643=0,IF($H643&lt;L$1,$H643,0),0),0)</f>
        <v>0</v>
      </c>
      <c r="L643" s="172">
        <f t="shared" ref="L643:L659" si="43">IF(H643&gt;L$1,H643,0)</f>
        <v>100</v>
      </c>
      <c r="M643" s="5"/>
      <c r="N643" s="5"/>
      <c r="O643" s="5"/>
    </row>
    <row r="644" spans="1:15" s="141" customFormat="1" ht="21.95" customHeight="1">
      <c r="A644" s="1"/>
      <c r="B644" s="139"/>
      <c r="C644" s="1" t="s">
        <v>738</v>
      </c>
      <c r="D644" s="50" t="s">
        <v>1135</v>
      </c>
      <c r="E644" s="52"/>
      <c r="F644" s="52"/>
      <c r="G644" s="52"/>
      <c r="H644" s="166">
        <v>100</v>
      </c>
      <c r="I644" s="176">
        <f t="shared" si="40"/>
        <v>0</v>
      </c>
      <c r="J644" s="172">
        <f t="shared" si="41"/>
        <v>0</v>
      </c>
      <c r="K644" s="172">
        <f t="shared" si="42"/>
        <v>0</v>
      </c>
      <c r="L644" s="172">
        <f t="shared" si="43"/>
        <v>100</v>
      </c>
      <c r="M644" s="5"/>
      <c r="N644" s="5"/>
      <c r="O644" s="5"/>
    </row>
    <row r="645" spans="1:15" s="141" customFormat="1" ht="21.95" customHeight="1">
      <c r="A645" s="1"/>
      <c r="B645" s="139"/>
      <c r="C645" s="1" t="s">
        <v>738</v>
      </c>
      <c r="D645" s="50" t="s">
        <v>1214</v>
      </c>
      <c r="E645" s="50"/>
      <c r="F645" s="50"/>
      <c r="G645" s="50"/>
      <c r="H645" s="166">
        <v>100</v>
      </c>
      <c r="I645" s="176">
        <f t="shared" si="40"/>
        <v>0</v>
      </c>
      <c r="J645" s="172">
        <f t="shared" si="41"/>
        <v>0</v>
      </c>
      <c r="K645" s="172">
        <f t="shared" si="42"/>
        <v>0</v>
      </c>
      <c r="L645" s="172">
        <f t="shared" si="43"/>
        <v>100</v>
      </c>
      <c r="M645" s="5"/>
      <c r="N645" s="5"/>
      <c r="O645" s="5"/>
    </row>
    <row r="646" spans="1:15" s="141" customFormat="1" ht="21.95" customHeight="1">
      <c r="A646" s="1"/>
      <c r="B646" s="144"/>
      <c r="C646" s="1" t="s">
        <v>760</v>
      </c>
      <c r="D646" s="50" t="s">
        <v>1228</v>
      </c>
      <c r="E646" s="37"/>
      <c r="F646" s="37"/>
      <c r="G646" s="37" t="s">
        <v>53</v>
      </c>
      <c r="H646" s="165">
        <v>100</v>
      </c>
      <c r="I646" s="176">
        <f t="shared" si="40"/>
        <v>0</v>
      </c>
      <c r="J646" s="172">
        <f t="shared" si="41"/>
        <v>0</v>
      </c>
      <c r="K646" s="172">
        <f t="shared" si="42"/>
        <v>0</v>
      </c>
      <c r="L646" s="172">
        <f t="shared" si="43"/>
        <v>100</v>
      </c>
      <c r="M646" s="5"/>
      <c r="N646" s="5"/>
      <c r="O646" s="5"/>
    </row>
    <row r="647" spans="1:15" s="141" customFormat="1" ht="21.95" customHeight="1">
      <c r="A647" s="1"/>
      <c r="B647" s="139"/>
      <c r="C647" s="50" t="s">
        <v>911</v>
      </c>
      <c r="D647" s="50" t="s">
        <v>1292</v>
      </c>
      <c r="E647" s="52"/>
      <c r="F647" s="52"/>
      <c r="G647" s="52"/>
      <c r="H647" s="165">
        <v>100</v>
      </c>
      <c r="I647" s="176">
        <f t="shared" si="40"/>
        <v>0</v>
      </c>
      <c r="J647" s="172">
        <f t="shared" si="41"/>
        <v>0</v>
      </c>
      <c r="K647" s="172">
        <f t="shared" si="42"/>
        <v>0</v>
      </c>
      <c r="L647" s="172">
        <f t="shared" si="43"/>
        <v>100</v>
      </c>
      <c r="M647" s="5"/>
      <c r="N647" s="5"/>
      <c r="O647" s="5"/>
    </row>
    <row r="648" spans="1:15" s="141" customFormat="1" ht="21.95" customHeight="1">
      <c r="A648" s="1"/>
      <c r="B648" s="139"/>
      <c r="C648" s="53" t="s">
        <v>466</v>
      </c>
      <c r="D648" s="53" t="s">
        <v>467</v>
      </c>
      <c r="E648" s="53"/>
      <c r="F648" s="52"/>
      <c r="G648" s="52"/>
      <c r="H648" s="2">
        <v>100</v>
      </c>
      <c r="I648" s="176">
        <f t="shared" si="40"/>
        <v>0</v>
      </c>
      <c r="J648" s="172">
        <f t="shared" si="41"/>
        <v>0</v>
      </c>
      <c r="K648" s="172">
        <f t="shared" si="42"/>
        <v>0</v>
      </c>
      <c r="L648" s="172">
        <f t="shared" si="43"/>
        <v>100</v>
      </c>
      <c r="M648" s="5"/>
      <c r="N648" s="5"/>
      <c r="O648" s="5"/>
    </row>
    <row r="649" spans="1:15" s="141" customFormat="1" ht="21.95" customHeight="1">
      <c r="A649" s="1"/>
      <c r="B649" s="144"/>
      <c r="C649" s="53" t="s">
        <v>507</v>
      </c>
      <c r="D649" s="53" t="s">
        <v>508</v>
      </c>
      <c r="E649" s="53"/>
      <c r="F649" s="52"/>
      <c r="G649" s="52"/>
      <c r="H649" s="2">
        <v>100</v>
      </c>
      <c r="I649" s="176">
        <f t="shared" si="40"/>
        <v>0</v>
      </c>
      <c r="J649" s="172">
        <f t="shared" si="41"/>
        <v>0</v>
      </c>
      <c r="K649" s="172">
        <f t="shared" si="42"/>
        <v>0</v>
      </c>
      <c r="L649" s="172">
        <f t="shared" si="43"/>
        <v>100</v>
      </c>
      <c r="M649" s="5"/>
      <c r="N649" s="5"/>
      <c r="O649" s="5"/>
    </row>
    <row r="650" spans="1:15" s="141" customFormat="1" ht="21.95" customHeight="1">
      <c r="A650" s="1"/>
      <c r="B650" s="139"/>
      <c r="C650" s="53" t="s">
        <v>48</v>
      </c>
      <c r="D650" s="53" t="s">
        <v>518</v>
      </c>
      <c r="E650" s="53" t="s">
        <v>29</v>
      </c>
      <c r="F650" s="52"/>
      <c r="G650" s="52"/>
      <c r="H650" s="2">
        <v>100</v>
      </c>
      <c r="I650" s="176">
        <f t="shared" si="40"/>
        <v>0</v>
      </c>
      <c r="J650" s="172">
        <f t="shared" si="41"/>
        <v>0</v>
      </c>
      <c r="K650" s="172">
        <f t="shared" si="42"/>
        <v>0</v>
      </c>
      <c r="L650" s="172">
        <f t="shared" si="43"/>
        <v>100</v>
      </c>
      <c r="M650" s="5"/>
      <c r="N650" s="5"/>
      <c r="O650" s="5"/>
    </row>
    <row r="651" spans="1:15" s="141" customFormat="1" ht="21.95" customHeight="1">
      <c r="A651" s="1"/>
      <c r="B651" s="139"/>
      <c r="C651" s="53" t="s">
        <v>346</v>
      </c>
      <c r="D651" s="53" t="s">
        <v>603</v>
      </c>
      <c r="E651" s="53" t="s">
        <v>29</v>
      </c>
      <c r="F651" s="52"/>
      <c r="G651" s="52"/>
      <c r="H651" s="2">
        <v>100</v>
      </c>
      <c r="I651" s="176">
        <f t="shared" si="40"/>
        <v>0</v>
      </c>
      <c r="J651" s="172">
        <f t="shared" si="41"/>
        <v>0</v>
      </c>
      <c r="K651" s="172">
        <f t="shared" si="42"/>
        <v>0</v>
      </c>
      <c r="L651" s="172">
        <f t="shared" si="43"/>
        <v>100</v>
      </c>
      <c r="M651" s="5"/>
      <c r="N651" s="5"/>
      <c r="O651" s="5"/>
    </row>
    <row r="652" spans="1:15" s="141" customFormat="1" ht="21.95" customHeight="1">
      <c r="A652" s="1"/>
      <c r="B652" s="144"/>
      <c r="C652" s="53" t="s">
        <v>621</v>
      </c>
      <c r="D652" s="53" t="s">
        <v>622</v>
      </c>
      <c r="E652" s="53" t="s">
        <v>29</v>
      </c>
      <c r="F652" s="52"/>
      <c r="G652" s="52"/>
      <c r="H652" s="2">
        <v>100</v>
      </c>
      <c r="I652" s="176">
        <f t="shared" si="40"/>
        <v>0</v>
      </c>
      <c r="J652" s="172">
        <f t="shared" si="41"/>
        <v>0</v>
      </c>
      <c r="K652" s="172">
        <f t="shared" si="42"/>
        <v>0</v>
      </c>
      <c r="L652" s="172">
        <f t="shared" si="43"/>
        <v>100</v>
      </c>
      <c r="M652" s="5"/>
      <c r="N652" s="5"/>
      <c r="O652" s="5"/>
    </row>
    <row r="653" spans="1:15" s="141" customFormat="1" ht="21.95" customHeight="1">
      <c r="A653" s="1"/>
      <c r="B653" s="139"/>
      <c r="C653" s="53" t="s">
        <v>657</v>
      </c>
      <c r="D653" s="53" t="s">
        <v>658</v>
      </c>
      <c r="E653" s="53" t="s">
        <v>29</v>
      </c>
      <c r="F653" s="52"/>
      <c r="G653" s="52"/>
      <c r="H653" s="2">
        <v>100</v>
      </c>
      <c r="I653" s="176">
        <f t="shared" si="40"/>
        <v>0</v>
      </c>
      <c r="J653" s="172">
        <f t="shared" si="41"/>
        <v>0</v>
      </c>
      <c r="K653" s="172">
        <f t="shared" si="42"/>
        <v>0</v>
      </c>
      <c r="L653" s="172">
        <f t="shared" si="43"/>
        <v>100</v>
      </c>
      <c r="M653" s="5"/>
      <c r="N653" s="5"/>
      <c r="O653" s="5"/>
    </row>
    <row r="654" spans="1:15" s="141" customFormat="1" ht="21.95" customHeight="1">
      <c r="A654" s="1"/>
      <c r="B654" s="139"/>
      <c r="C654" s="53" t="s">
        <v>38</v>
      </c>
      <c r="D654" s="53" t="s">
        <v>39</v>
      </c>
      <c r="E654" s="52"/>
      <c r="F654" s="52"/>
      <c r="G654" s="52"/>
      <c r="H654" s="165">
        <v>100</v>
      </c>
      <c r="I654" s="176">
        <f t="shared" si="40"/>
        <v>0</v>
      </c>
      <c r="J654" s="172">
        <f t="shared" si="41"/>
        <v>0</v>
      </c>
      <c r="K654" s="172">
        <f t="shared" si="42"/>
        <v>0</v>
      </c>
      <c r="L654" s="172">
        <f t="shared" si="43"/>
        <v>100</v>
      </c>
      <c r="M654" s="5"/>
      <c r="N654" s="5"/>
      <c r="O654" s="5"/>
    </row>
    <row r="655" spans="1:15" s="141" customFormat="1" ht="21.95" customHeight="1">
      <c r="A655" s="1"/>
      <c r="B655" s="144"/>
      <c r="C655" s="53" t="s">
        <v>295</v>
      </c>
      <c r="D655" s="53" t="s">
        <v>296</v>
      </c>
      <c r="E655" s="52" t="s">
        <v>29</v>
      </c>
      <c r="F655" s="52"/>
      <c r="G655" s="52"/>
      <c r="H655" s="165">
        <v>100</v>
      </c>
      <c r="I655" s="176">
        <f t="shared" si="40"/>
        <v>0</v>
      </c>
      <c r="J655" s="172">
        <f t="shared" si="41"/>
        <v>0</v>
      </c>
      <c r="K655" s="172">
        <f t="shared" si="42"/>
        <v>0</v>
      </c>
      <c r="L655" s="172">
        <f t="shared" si="43"/>
        <v>100</v>
      </c>
      <c r="M655" s="5"/>
      <c r="N655" s="5"/>
      <c r="O655" s="5"/>
    </row>
    <row r="656" spans="1:15" s="141" customFormat="1" ht="21.95" customHeight="1">
      <c r="A656" s="1"/>
      <c r="B656" s="139"/>
      <c r="C656" s="53" t="s">
        <v>344</v>
      </c>
      <c r="D656" s="53" t="s">
        <v>345</v>
      </c>
      <c r="E656" s="52"/>
      <c r="F656" s="1"/>
      <c r="G656" s="1"/>
      <c r="H656" s="2">
        <v>100</v>
      </c>
      <c r="I656" s="176">
        <f t="shared" si="40"/>
        <v>0</v>
      </c>
      <c r="J656" s="172">
        <f t="shared" si="41"/>
        <v>0</v>
      </c>
      <c r="K656" s="172">
        <f t="shared" si="42"/>
        <v>0</v>
      </c>
      <c r="L656" s="172">
        <f t="shared" si="43"/>
        <v>100</v>
      </c>
      <c r="M656" s="5"/>
      <c r="N656" s="5"/>
      <c r="O656" s="5"/>
    </row>
    <row r="657" spans="1:15" s="141" customFormat="1" ht="21.95" customHeight="1">
      <c r="A657" s="1"/>
      <c r="B657" s="139"/>
      <c r="C657" s="53" t="s">
        <v>346</v>
      </c>
      <c r="D657" s="53" t="s">
        <v>347</v>
      </c>
      <c r="E657" s="52" t="s">
        <v>29</v>
      </c>
      <c r="F657" s="1"/>
      <c r="G657" s="1"/>
      <c r="H657" s="2">
        <v>100</v>
      </c>
      <c r="I657" s="176">
        <f t="shared" si="40"/>
        <v>0</v>
      </c>
      <c r="J657" s="172">
        <f t="shared" si="41"/>
        <v>0</v>
      </c>
      <c r="K657" s="172">
        <f t="shared" si="42"/>
        <v>0</v>
      </c>
      <c r="L657" s="172">
        <f t="shared" si="43"/>
        <v>100</v>
      </c>
      <c r="M657" s="5"/>
      <c r="N657" s="5"/>
      <c r="O657" s="5"/>
    </row>
    <row r="658" spans="1:15" s="141" customFormat="1" ht="21.95" customHeight="1">
      <c r="A658" s="1"/>
      <c r="B658" s="144"/>
      <c r="C658" s="53" t="s">
        <v>364</v>
      </c>
      <c r="D658" s="53" t="s">
        <v>365</v>
      </c>
      <c r="E658" s="52" t="s">
        <v>29</v>
      </c>
      <c r="F658" s="1"/>
      <c r="G658" s="1"/>
      <c r="H658" s="165">
        <v>100</v>
      </c>
      <c r="I658" s="176">
        <f t="shared" si="40"/>
        <v>0</v>
      </c>
      <c r="J658" s="172">
        <f t="shared" si="41"/>
        <v>0</v>
      </c>
      <c r="K658" s="172">
        <f t="shared" si="42"/>
        <v>0</v>
      </c>
      <c r="L658" s="172">
        <f t="shared" si="43"/>
        <v>100</v>
      </c>
      <c r="M658" s="5"/>
      <c r="N658" s="5"/>
      <c r="O658" s="5"/>
    </row>
    <row r="659" spans="1:15" s="141" customFormat="1" ht="21.95" customHeight="1">
      <c r="A659" s="1"/>
      <c r="B659" s="139"/>
      <c r="C659" s="1" t="s">
        <v>680</v>
      </c>
      <c r="D659" s="50" t="s">
        <v>980</v>
      </c>
      <c r="E659" s="50" t="s">
        <v>53</v>
      </c>
      <c r="F659" s="50"/>
      <c r="G659" s="50"/>
      <c r="H659" s="165">
        <v>200</v>
      </c>
      <c r="I659" s="176">
        <f t="shared" si="40"/>
        <v>0</v>
      </c>
      <c r="J659" s="172">
        <f t="shared" si="41"/>
        <v>0</v>
      </c>
      <c r="K659" s="172">
        <f t="shared" si="42"/>
        <v>0</v>
      </c>
      <c r="L659" s="172">
        <f t="shared" si="43"/>
        <v>200</v>
      </c>
      <c r="M659" s="5"/>
      <c r="N659" s="5"/>
      <c r="O659" s="5"/>
    </row>
  </sheetData>
  <sortState ref="A3:O659">
    <sortCondition ref="H3:H659"/>
  </sortState>
  <pageMargins left="0.7" right="0.7" top="0.75" bottom="0.75" header="0.3" footer="0.3"/>
  <pageSetup scale="75" fitToHeight="1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R89"/>
  <sheetViews>
    <sheetView workbookViewId="0">
      <selection activeCell="P48" sqref="P48:P51"/>
    </sheetView>
  </sheetViews>
  <sheetFormatPr defaultColWidth="9.140625" defaultRowHeight="12.75"/>
  <cols>
    <col min="1" max="1" width="3.140625" style="11" customWidth="1"/>
    <col min="2" max="2" width="3.85546875" style="23" hidden="1" customWidth="1"/>
    <col min="3" max="3" width="16.140625" style="11" customWidth="1"/>
    <col min="4" max="4" width="19.140625" style="11" customWidth="1"/>
    <col min="5" max="5" width="27.42578125" style="11" customWidth="1"/>
    <col min="6" max="6" width="8.42578125" style="11" hidden="1" customWidth="1"/>
    <col min="7" max="7" width="6.5703125" style="11" customWidth="1"/>
    <col min="8" max="8" width="8.5703125" style="11" hidden="1" customWidth="1"/>
    <col min="9" max="10" width="9.140625" style="24" hidden="1" customWidth="1"/>
    <col min="11" max="14" width="9.140625" style="11" hidden="1" customWidth="1"/>
    <col min="15" max="15" width="9.140625" style="11" customWidth="1"/>
    <col min="16" max="16" width="9.140625" style="23"/>
    <col min="17" max="16384" width="9.140625" style="11"/>
  </cols>
  <sheetData>
    <row r="1" spans="1:18" ht="17.100000000000001" customHeight="1">
      <c r="B1" s="7"/>
      <c r="C1" s="20" t="s">
        <v>30</v>
      </c>
      <c r="D1" s="20"/>
      <c r="E1" s="21"/>
      <c r="F1" s="21"/>
      <c r="G1" s="21"/>
      <c r="H1" s="21"/>
      <c r="I1" s="22">
        <v>0.7</v>
      </c>
      <c r="J1" s="22">
        <v>0.7</v>
      </c>
      <c r="K1" s="10">
        <f>MIN(H3:H45)</f>
        <v>0</v>
      </c>
      <c r="L1" s="10">
        <f>+K1+I1</f>
        <v>0.7</v>
      </c>
      <c r="M1" s="10">
        <f>+L1+I1</f>
        <v>1.4</v>
      </c>
      <c r="N1" s="10">
        <f>M1+I1</f>
        <v>2.0999999999999996</v>
      </c>
      <c r="O1" s="8"/>
    </row>
    <row r="2" spans="1:18" ht="17.100000000000001" customHeight="1">
      <c r="A2" s="8"/>
      <c r="B2" s="7" t="s">
        <v>24</v>
      </c>
      <c r="C2" s="20" t="s">
        <v>0</v>
      </c>
      <c r="D2" s="20"/>
      <c r="E2" s="20" t="s">
        <v>1</v>
      </c>
      <c r="F2" s="20"/>
      <c r="G2" s="20" t="s">
        <v>29</v>
      </c>
      <c r="H2" s="20" t="s">
        <v>33</v>
      </c>
      <c r="I2" s="22" t="s">
        <v>17</v>
      </c>
      <c r="J2" s="22" t="s">
        <v>19</v>
      </c>
      <c r="K2" s="20" t="s">
        <v>13</v>
      </c>
      <c r="L2" s="20" t="s">
        <v>14</v>
      </c>
      <c r="M2" s="20" t="s">
        <v>15</v>
      </c>
      <c r="N2" s="20" t="s">
        <v>16</v>
      </c>
      <c r="O2" s="20" t="s">
        <v>20</v>
      </c>
    </row>
    <row r="3" spans="1:18" ht="18" customHeight="1">
      <c r="A3" s="8">
        <v>1</v>
      </c>
      <c r="B3" s="7">
        <v>58</v>
      </c>
      <c r="C3" s="51" t="s">
        <v>953</v>
      </c>
      <c r="D3" s="51" t="s">
        <v>954</v>
      </c>
      <c r="E3" s="51" t="s">
        <v>956</v>
      </c>
      <c r="F3" s="51" t="s">
        <v>952</v>
      </c>
      <c r="G3" s="51" t="s">
        <v>53</v>
      </c>
      <c r="H3" s="51"/>
      <c r="I3" s="9">
        <v>17.132999999999999</v>
      </c>
      <c r="J3" s="10">
        <v>17.052</v>
      </c>
      <c r="K3" s="9">
        <f t="shared" ref="K3:K34" si="0">IF($H3&lt;L$1,$H3,0)</f>
        <v>0</v>
      </c>
      <c r="L3" s="10">
        <f t="shared" ref="L3:L34" si="1">IF(K3=0,IF($H3&lt;M$1,$H3,0),0)</f>
        <v>0</v>
      </c>
      <c r="M3" s="10">
        <f t="shared" ref="M3:M34" si="2">IF(K3=0,IF(L3=0,IF($H3&lt;N$1,$H3,0),0),0)</f>
        <v>0</v>
      </c>
      <c r="N3" s="10">
        <f t="shared" ref="N3:N34" si="3">IF(H3&gt;N$1,H3,0)</f>
        <v>0</v>
      </c>
      <c r="O3" s="9">
        <f t="shared" ref="O3:O34" si="4">SUM(I3+J3)</f>
        <v>34.185000000000002</v>
      </c>
      <c r="P3" s="23" t="s">
        <v>13</v>
      </c>
      <c r="Q3" s="87">
        <v>325</v>
      </c>
      <c r="R3" s="86">
        <v>1</v>
      </c>
    </row>
    <row r="4" spans="1:18" ht="18" customHeight="1">
      <c r="A4" s="8">
        <v>2</v>
      </c>
      <c r="B4" s="7">
        <v>82</v>
      </c>
      <c r="C4" s="47" t="s">
        <v>1527</v>
      </c>
      <c r="D4" s="47" t="s">
        <v>1528</v>
      </c>
      <c r="E4" s="47" t="s">
        <v>1530</v>
      </c>
      <c r="F4" s="47" t="s">
        <v>1495</v>
      </c>
      <c r="G4" s="47" t="s">
        <v>53</v>
      </c>
      <c r="H4" s="47"/>
      <c r="I4" s="17">
        <v>17.486000000000001</v>
      </c>
      <c r="J4" s="18">
        <v>17.257000000000001</v>
      </c>
      <c r="K4" s="9">
        <f t="shared" si="0"/>
        <v>0</v>
      </c>
      <c r="L4" s="10">
        <f t="shared" si="1"/>
        <v>0</v>
      </c>
      <c r="M4" s="10">
        <f t="shared" si="2"/>
        <v>0</v>
      </c>
      <c r="N4" s="10">
        <f t="shared" si="3"/>
        <v>0</v>
      </c>
      <c r="O4" s="9">
        <f t="shared" si="4"/>
        <v>34.743000000000002</v>
      </c>
      <c r="P4" s="23" t="s">
        <v>13</v>
      </c>
      <c r="Q4" s="87">
        <v>243.75</v>
      </c>
      <c r="R4" s="86">
        <v>2</v>
      </c>
    </row>
    <row r="5" spans="1:18" ht="18" customHeight="1">
      <c r="A5" s="8">
        <v>3</v>
      </c>
      <c r="B5" s="7">
        <v>83</v>
      </c>
      <c r="C5" s="47" t="s">
        <v>1362</v>
      </c>
      <c r="D5" s="47" t="s">
        <v>1447</v>
      </c>
      <c r="E5" s="47" t="s">
        <v>1531</v>
      </c>
      <c r="F5" s="47" t="s">
        <v>1508</v>
      </c>
      <c r="G5" s="47" t="s">
        <v>53</v>
      </c>
      <c r="H5" s="47"/>
      <c r="I5" s="17">
        <v>17.385999999999999</v>
      </c>
      <c r="J5" s="18">
        <v>17.510999999999999</v>
      </c>
      <c r="K5" s="9">
        <f t="shared" si="0"/>
        <v>0</v>
      </c>
      <c r="L5" s="10">
        <f t="shared" si="1"/>
        <v>0</v>
      </c>
      <c r="M5" s="10">
        <f t="shared" si="2"/>
        <v>0</v>
      </c>
      <c r="N5" s="10">
        <f t="shared" si="3"/>
        <v>0</v>
      </c>
      <c r="O5" s="9">
        <f t="shared" si="4"/>
        <v>34.896999999999998</v>
      </c>
      <c r="P5" s="23" t="s">
        <v>13</v>
      </c>
      <c r="Q5" s="87">
        <v>162.5</v>
      </c>
      <c r="R5" s="86">
        <v>3</v>
      </c>
    </row>
    <row r="6" spans="1:18" ht="18" customHeight="1">
      <c r="A6" s="8">
        <v>4</v>
      </c>
      <c r="B6" s="7">
        <v>9</v>
      </c>
      <c r="C6" s="51" t="s">
        <v>127</v>
      </c>
      <c r="D6" s="50" t="s">
        <v>126</v>
      </c>
      <c r="E6" s="50" t="s">
        <v>125</v>
      </c>
      <c r="F6" s="50" t="s">
        <v>30</v>
      </c>
      <c r="G6" s="50" t="s">
        <v>53</v>
      </c>
      <c r="H6" s="51"/>
      <c r="I6" s="17">
        <v>17.829000000000001</v>
      </c>
      <c r="J6" s="18">
        <v>17.163</v>
      </c>
      <c r="K6" s="9">
        <f t="shared" si="0"/>
        <v>0</v>
      </c>
      <c r="L6" s="10">
        <f t="shared" si="1"/>
        <v>0</v>
      </c>
      <c r="M6" s="10">
        <f t="shared" si="2"/>
        <v>0</v>
      </c>
      <c r="N6" s="10">
        <f t="shared" si="3"/>
        <v>0</v>
      </c>
      <c r="O6" s="9">
        <f t="shared" si="4"/>
        <v>34.992000000000004</v>
      </c>
      <c r="P6" s="23" t="s">
        <v>13</v>
      </c>
      <c r="Q6" s="87">
        <v>81.25</v>
      </c>
      <c r="R6" s="86">
        <v>4</v>
      </c>
    </row>
    <row r="7" spans="1:18" ht="18" customHeight="1">
      <c r="A7" s="8">
        <v>5</v>
      </c>
      <c r="B7" s="7">
        <v>8</v>
      </c>
      <c r="C7" s="51" t="s">
        <v>95</v>
      </c>
      <c r="D7" s="50" t="s">
        <v>94</v>
      </c>
      <c r="E7" s="50" t="s">
        <v>93</v>
      </c>
      <c r="F7" s="50" t="s">
        <v>30</v>
      </c>
      <c r="G7" s="50"/>
      <c r="H7" s="51"/>
      <c r="I7" s="17">
        <v>17.501999999999999</v>
      </c>
      <c r="J7" s="18">
        <v>17.681000000000001</v>
      </c>
      <c r="K7" s="9">
        <f t="shared" si="0"/>
        <v>0</v>
      </c>
      <c r="L7" s="10">
        <f t="shared" si="1"/>
        <v>0</v>
      </c>
      <c r="M7" s="10">
        <f t="shared" si="2"/>
        <v>0</v>
      </c>
      <c r="N7" s="10">
        <f t="shared" si="3"/>
        <v>0</v>
      </c>
      <c r="O7" s="9">
        <f t="shared" si="4"/>
        <v>35.183</v>
      </c>
    </row>
    <row r="8" spans="1:18" ht="18" customHeight="1">
      <c r="A8" s="8">
        <v>6</v>
      </c>
      <c r="B8" s="7">
        <v>75</v>
      </c>
      <c r="C8" s="47" t="s">
        <v>1514</v>
      </c>
      <c r="D8" s="47" t="s">
        <v>1515</v>
      </c>
      <c r="E8" s="47" t="s">
        <v>1516</v>
      </c>
      <c r="F8" s="47" t="s">
        <v>1495</v>
      </c>
      <c r="G8" s="47" t="s">
        <v>53</v>
      </c>
      <c r="H8" s="47"/>
      <c r="I8" s="17">
        <v>17.613</v>
      </c>
      <c r="J8" s="18">
        <v>17.693000000000001</v>
      </c>
      <c r="K8" s="9">
        <f t="shared" si="0"/>
        <v>0</v>
      </c>
      <c r="L8" s="10">
        <f t="shared" si="1"/>
        <v>0</v>
      </c>
      <c r="M8" s="10">
        <f t="shared" si="2"/>
        <v>0</v>
      </c>
      <c r="N8" s="10">
        <f t="shared" si="3"/>
        <v>0</v>
      </c>
      <c r="O8" s="9">
        <f t="shared" si="4"/>
        <v>35.305999999999997</v>
      </c>
    </row>
    <row r="9" spans="1:18" ht="18" customHeight="1">
      <c r="A9" s="8">
        <v>7</v>
      </c>
      <c r="B9" s="7">
        <v>39</v>
      </c>
      <c r="C9" s="51" t="s">
        <v>70</v>
      </c>
      <c r="D9" s="50" t="s">
        <v>68</v>
      </c>
      <c r="E9" s="50" t="s">
        <v>69</v>
      </c>
      <c r="F9" s="50" t="s">
        <v>30</v>
      </c>
      <c r="G9" s="50" t="s">
        <v>53</v>
      </c>
      <c r="H9" s="51"/>
      <c r="I9" s="9">
        <v>17.808</v>
      </c>
      <c r="J9" s="17">
        <v>17.553000000000001</v>
      </c>
      <c r="K9" s="9">
        <f t="shared" si="0"/>
        <v>0</v>
      </c>
      <c r="L9" s="10">
        <f t="shared" si="1"/>
        <v>0</v>
      </c>
      <c r="M9" s="10">
        <f t="shared" si="2"/>
        <v>0</v>
      </c>
      <c r="N9" s="10">
        <f t="shared" si="3"/>
        <v>0</v>
      </c>
      <c r="O9" s="9">
        <f t="shared" si="4"/>
        <v>35.361000000000004</v>
      </c>
    </row>
    <row r="10" spans="1:18" ht="18" customHeight="1">
      <c r="A10" s="8">
        <v>8</v>
      </c>
      <c r="B10" s="7">
        <v>84</v>
      </c>
      <c r="C10" s="47" t="s">
        <v>1532</v>
      </c>
      <c r="D10" s="47" t="s">
        <v>1533</v>
      </c>
      <c r="E10" s="47" t="s">
        <v>1534</v>
      </c>
      <c r="F10" s="47" t="s">
        <v>1495</v>
      </c>
      <c r="G10" s="47" t="s">
        <v>53</v>
      </c>
      <c r="H10" s="47"/>
      <c r="I10" s="17">
        <v>17.853999999999999</v>
      </c>
      <c r="J10" s="18">
        <v>17.597000000000001</v>
      </c>
      <c r="K10" s="9">
        <f t="shared" si="0"/>
        <v>0</v>
      </c>
      <c r="L10" s="10">
        <f t="shared" si="1"/>
        <v>0</v>
      </c>
      <c r="M10" s="10">
        <f t="shared" si="2"/>
        <v>0</v>
      </c>
      <c r="N10" s="10">
        <f t="shared" si="3"/>
        <v>0</v>
      </c>
      <c r="O10" s="9">
        <f t="shared" si="4"/>
        <v>35.451000000000001</v>
      </c>
    </row>
    <row r="11" spans="1:18" ht="18" customHeight="1">
      <c r="A11" s="8">
        <v>1</v>
      </c>
      <c r="B11" s="7">
        <v>69</v>
      </c>
      <c r="C11" s="47" t="s">
        <v>144</v>
      </c>
      <c r="D11" s="47" t="s">
        <v>1503</v>
      </c>
      <c r="E11" s="47" t="s">
        <v>1541</v>
      </c>
      <c r="F11" s="47" t="s">
        <v>1495</v>
      </c>
      <c r="G11" s="47" t="s">
        <v>53</v>
      </c>
      <c r="H11" s="47"/>
      <c r="I11" s="17">
        <v>18.073</v>
      </c>
      <c r="J11" s="18">
        <v>17.602</v>
      </c>
      <c r="K11" s="9">
        <f t="shared" si="0"/>
        <v>0</v>
      </c>
      <c r="L11" s="10">
        <f t="shared" si="1"/>
        <v>0</v>
      </c>
      <c r="M11" s="10">
        <f t="shared" si="2"/>
        <v>0</v>
      </c>
      <c r="N11" s="10">
        <f t="shared" si="3"/>
        <v>0</v>
      </c>
      <c r="O11" s="9">
        <f t="shared" si="4"/>
        <v>35.674999999999997</v>
      </c>
      <c r="P11" s="23" t="s">
        <v>14</v>
      </c>
      <c r="Q11" s="87">
        <v>325</v>
      </c>
      <c r="R11" s="86">
        <v>1</v>
      </c>
    </row>
    <row r="12" spans="1:18" ht="18" customHeight="1">
      <c r="A12" s="8">
        <v>2</v>
      </c>
      <c r="B12" s="7">
        <v>36</v>
      </c>
      <c r="C12" s="51" t="s">
        <v>188</v>
      </c>
      <c r="D12" s="51" t="s">
        <v>189</v>
      </c>
      <c r="E12" s="51" t="s">
        <v>191</v>
      </c>
      <c r="F12" s="50" t="s">
        <v>30</v>
      </c>
      <c r="G12" s="51" t="s">
        <v>53</v>
      </c>
      <c r="H12" s="51"/>
      <c r="I12" s="9">
        <v>18.032</v>
      </c>
      <c r="J12" s="18">
        <v>17.695</v>
      </c>
      <c r="K12" s="9">
        <f t="shared" si="0"/>
        <v>0</v>
      </c>
      <c r="L12" s="10">
        <f t="shared" si="1"/>
        <v>0</v>
      </c>
      <c r="M12" s="10">
        <f t="shared" si="2"/>
        <v>0</v>
      </c>
      <c r="N12" s="10">
        <f t="shared" si="3"/>
        <v>0</v>
      </c>
      <c r="O12" s="9">
        <f t="shared" si="4"/>
        <v>35.727000000000004</v>
      </c>
      <c r="P12" s="23" t="s">
        <v>14</v>
      </c>
      <c r="Q12" s="87">
        <v>243.75</v>
      </c>
      <c r="R12" s="86">
        <v>2</v>
      </c>
    </row>
    <row r="13" spans="1:18" ht="18" customHeight="1">
      <c r="A13" s="8">
        <v>3</v>
      </c>
      <c r="B13" s="7">
        <v>27</v>
      </c>
      <c r="C13" s="51" t="s">
        <v>131</v>
      </c>
      <c r="D13" s="50" t="s">
        <v>130</v>
      </c>
      <c r="E13" s="50" t="s">
        <v>129</v>
      </c>
      <c r="F13" s="50" t="s">
        <v>30</v>
      </c>
      <c r="G13" s="51"/>
      <c r="H13" s="51"/>
      <c r="I13" s="48">
        <v>17.783000000000001</v>
      </c>
      <c r="J13" s="49">
        <v>17.948</v>
      </c>
      <c r="K13" s="9">
        <f t="shared" si="0"/>
        <v>0</v>
      </c>
      <c r="L13" s="10">
        <f t="shared" si="1"/>
        <v>0</v>
      </c>
      <c r="M13" s="10">
        <f t="shared" si="2"/>
        <v>0</v>
      </c>
      <c r="N13" s="10">
        <f t="shared" si="3"/>
        <v>0</v>
      </c>
      <c r="O13" s="9">
        <f t="shared" si="4"/>
        <v>35.731000000000002</v>
      </c>
      <c r="P13" s="23" t="s">
        <v>14</v>
      </c>
      <c r="Q13" s="87">
        <v>162.5</v>
      </c>
      <c r="R13" s="86">
        <v>3</v>
      </c>
    </row>
    <row r="14" spans="1:18" ht="18" customHeight="1">
      <c r="A14" s="8">
        <v>4</v>
      </c>
      <c r="B14" s="7">
        <v>62</v>
      </c>
      <c r="C14" s="51" t="s">
        <v>964</v>
      </c>
      <c r="D14" s="51" t="s">
        <v>965</v>
      </c>
      <c r="E14" s="51" t="s">
        <v>966</v>
      </c>
      <c r="F14" s="51" t="s">
        <v>952</v>
      </c>
      <c r="G14" s="51" t="s">
        <v>53</v>
      </c>
      <c r="H14" s="51"/>
      <c r="I14" s="9">
        <v>17.702999999999999</v>
      </c>
      <c r="J14" s="10">
        <v>18.04</v>
      </c>
      <c r="K14" s="9">
        <f t="shared" si="0"/>
        <v>0</v>
      </c>
      <c r="L14" s="10">
        <f t="shared" si="1"/>
        <v>0</v>
      </c>
      <c r="M14" s="10">
        <f t="shared" si="2"/>
        <v>0</v>
      </c>
      <c r="N14" s="10">
        <f t="shared" si="3"/>
        <v>0</v>
      </c>
      <c r="O14" s="9">
        <f t="shared" si="4"/>
        <v>35.742999999999995</v>
      </c>
      <c r="P14" s="23" t="s">
        <v>14</v>
      </c>
      <c r="Q14" s="87">
        <v>81.25</v>
      </c>
      <c r="R14" s="86">
        <v>4</v>
      </c>
    </row>
    <row r="15" spans="1:18" ht="18" customHeight="1">
      <c r="A15" s="8">
        <v>5</v>
      </c>
      <c r="B15" s="7">
        <v>44</v>
      </c>
      <c r="C15" s="51" t="s">
        <v>170</v>
      </c>
      <c r="D15" s="50" t="s">
        <v>169</v>
      </c>
      <c r="E15" s="50" t="s">
        <v>168</v>
      </c>
      <c r="F15" s="50" t="s">
        <v>30</v>
      </c>
      <c r="G15" s="50" t="s">
        <v>53</v>
      </c>
      <c r="H15" s="51"/>
      <c r="I15" s="48">
        <v>17.856000000000002</v>
      </c>
      <c r="J15" s="49">
        <v>17.902000000000001</v>
      </c>
      <c r="K15" s="9">
        <f t="shared" si="0"/>
        <v>0</v>
      </c>
      <c r="L15" s="10">
        <f t="shared" si="1"/>
        <v>0</v>
      </c>
      <c r="M15" s="10">
        <f t="shared" si="2"/>
        <v>0</v>
      </c>
      <c r="N15" s="10">
        <f t="shared" si="3"/>
        <v>0</v>
      </c>
      <c r="O15" s="9">
        <f t="shared" si="4"/>
        <v>35.758000000000003</v>
      </c>
    </row>
    <row r="16" spans="1:18" ht="18" customHeight="1">
      <c r="A16" s="8">
        <v>6</v>
      </c>
      <c r="B16" s="7">
        <v>7</v>
      </c>
      <c r="C16" s="51" t="s">
        <v>158</v>
      </c>
      <c r="D16" s="50" t="s">
        <v>159</v>
      </c>
      <c r="E16" s="50" t="s">
        <v>160</v>
      </c>
      <c r="F16" s="50" t="s">
        <v>30</v>
      </c>
      <c r="G16" s="50" t="s">
        <v>53</v>
      </c>
      <c r="H16" s="51"/>
      <c r="I16" s="9">
        <v>17.937999999999999</v>
      </c>
      <c r="J16" s="10">
        <v>17.821000000000002</v>
      </c>
      <c r="K16" s="9">
        <f t="shared" si="0"/>
        <v>0</v>
      </c>
      <c r="L16" s="10">
        <f t="shared" si="1"/>
        <v>0</v>
      </c>
      <c r="M16" s="10">
        <f t="shared" si="2"/>
        <v>0</v>
      </c>
      <c r="N16" s="10">
        <f t="shared" si="3"/>
        <v>0</v>
      </c>
      <c r="O16" s="9">
        <f t="shared" si="4"/>
        <v>35.759</v>
      </c>
    </row>
    <row r="17" spans="1:18" ht="18" customHeight="1">
      <c r="A17" s="8">
        <v>7</v>
      </c>
      <c r="B17" s="7">
        <v>63</v>
      </c>
      <c r="C17" s="51" t="s">
        <v>964</v>
      </c>
      <c r="D17" s="51" t="s">
        <v>965</v>
      </c>
      <c r="E17" s="51" t="s">
        <v>967</v>
      </c>
      <c r="F17" s="51" t="s">
        <v>952</v>
      </c>
      <c r="G17" s="51" t="s">
        <v>53</v>
      </c>
      <c r="H17" s="51"/>
      <c r="I17" s="9">
        <v>18.091000000000001</v>
      </c>
      <c r="J17" s="10">
        <v>17.738</v>
      </c>
      <c r="K17" s="9">
        <f t="shared" si="0"/>
        <v>0</v>
      </c>
      <c r="L17" s="10">
        <f t="shared" si="1"/>
        <v>0</v>
      </c>
      <c r="M17" s="10">
        <f t="shared" si="2"/>
        <v>0</v>
      </c>
      <c r="N17" s="10">
        <f t="shared" si="3"/>
        <v>0</v>
      </c>
      <c r="O17" s="9">
        <f t="shared" si="4"/>
        <v>35.829000000000001</v>
      </c>
    </row>
    <row r="18" spans="1:18" ht="18" customHeight="1">
      <c r="A18" s="8">
        <v>8</v>
      </c>
      <c r="B18" s="7">
        <v>57</v>
      </c>
      <c r="C18" s="51" t="s">
        <v>953</v>
      </c>
      <c r="D18" s="51" t="s">
        <v>954</v>
      </c>
      <c r="E18" s="51" t="s">
        <v>955</v>
      </c>
      <c r="F18" s="51" t="s">
        <v>952</v>
      </c>
      <c r="G18" s="51" t="s">
        <v>53</v>
      </c>
      <c r="H18" s="51"/>
      <c r="I18" s="9">
        <v>17.835000000000001</v>
      </c>
      <c r="J18" s="10">
        <v>18.067</v>
      </c>
      <c r="K18" s="9">
        <f t="shared" si="0"/>
        <v>0</v>
      </c>
      <c r="L18" s="10">
        <f t="shared" si="1"/>
        <v>0</v>
      </c>
      <c r="M18" s="10">
        <f t="shared" si="2"/>
        <v>0</v>
      </c>
      <c r="N18" s="10">
        <f t="shared" si="3"/>
        <v>0</v>
      </c>
      <c r="O18" s="9">
        <f t="shared" si="4"/>
        <v>35.902000000000001</v>
      </c>
    </row>
    <row r="19" spans="1:18" ht="18" customHeight="1">
      <c r="A19" s="8">
        <v>9</v>
      </c>
      <c r="B19" s="7">
        <v>78</v>
      </c>
      <c r="C19" s="47" t="s">
        <v>1520</v>
      </c>
      <c r="D19" s="47" t="s">
        <v>1521</v>
      </c>
      <c r="E19" s="47" t="s">
        <v>1523</v>
      </c>
      <c r="F19" s="47" t="s">
        <v>1495</v>
      </c>
      <c r="G19" s="47" t="s">
        <v>53</v>
      </c>
      <c r="H19" s="47"/>
      <c r="I19" s="17">
        <v>17.984000000000002</v>
      </c>
      <c r="J19" s="18">
        <v>17.972000000000001</v>
      </c>
      <c r="K19" s="9">
        <f t="shared" si="0"/>
        <v>0</v>
      </c>
      <c r="L19" s="10">
        <f t="shared" si="1"/>
        <v>0</v>
      </c>
      <c r="M19" s="10">
        <f t="shared" si="2"/>
        <v>0</v>
      </c>
      <c r="N19" s="10">
        <f t="shared" si="3"/>
        <v>0</v>
      </c>
      <c r="O19" s="9">
        <f t="shared" si="4"/>
        <v>35.956000000000003</v>
      </c>
    </row>
    <row r="20" spans="1:18" ht="18" customHeight="1">
      <c r="A20" s="8">
        <v>10</v>
      </c>
      <c r="B20" s="7">
        <v>85</v>
      </c>
      <c r="C20" s="47" t="s">
        <v>67</v>
      </c>
      <c r="D20" s="47" t="s">
        <v>1535</v>
      </c>
      <c r="E20" s="47" t="s">
        <v>1536</v>
      </c>
      <c r="F20" s="47" t="s">
        <v>1495</v>
      </c>
      <c r="G20" s="47" t="s">
        <v>53</v>
      </c>
      <c r="H20" s="47"/>
      <c r="I20" s="17">
        <v>18.187999999999999</v>
      </c>
      <c r="J20" s="18">
        <v>17.977</v>
      </c>
      <c r="K20" s="9">
        <f t="shared" si="0"/>
        <v>0</v>
      </c>
      <c r="L20" s="10">
        <f t="shared" si="1"/>
        <v>0</v>
      </c>
      <c r="M20" s="10">
        <f t="shared" si="2"/>
        <v>0</v>
      </c>
      <c r="N20" s="10">
        <f t="shared" si="3"/>
        <v>0</v>
      </c>
      <c r="O20" s="9">
        <f t="shared" si="4"/>
        <v>36.164999999999999</v>
      </c>
    </row>
    <row r="21" spans="1:18" ht="18" customHeight="1">
      <c r="A21" s="8">
        <v>11</v>
      </c>
      <c r="B21" s="7">
        <v>72</v>
      </c>
      <c r="C21" s="47" t="s">
        <v>188</v>
      </c>
      <c r="D21" s="47" t="s">
        <v>189</v>
      </c>
      <c r="E21" s="47" t="s">
        <v>1507</v>
      </c>
      <c r="F21" s="47" t="s">
        <v>1508</v>
      </c>
      <c r="G21" s="47" t="s">
        <v>53</v>
      </c>
      <c r="H21" s="47"/>
      <c r="I21" s="17">
        <v>18.114999999999998</v>
      </c>
      <c r="J21" s="18">
        <v>18.056000000000001</v>
      </c>
      <c r="K21" s="9">
        <f t="shared" si="0"/>
        <v>0</v>
      </c>
      <c r="L21" s="10">
        <f t="shared" si="1"/>
        <v>0</v>
      </c>
      <c r="M21" s="10">
        <f t="shared" si="2"/>
        <v>0</v>
      </c>
      <c r="N21" s="10">
        <f t="shared" si="3"/>
        <v>0</v>
      </c>
      <c r="O21" s="9">
        <f t="shared" si="4"/>
        <v>36.170999999999999</v>
      </c>
    </row>
    <row r="22" spans="1:18" ht="18" customHeight="1">
      <c r="A22" s="8">
        <v>12</v>
      </c>
      <c r="B22" s="7">
        <v>79</v>
      </c>
      <c r="C22" s="47" t="s">
        <v>1520</v>
      </c>
      <c r="D22" s="47" t="s">
        <v>1521</v>
      </c>
      <c r="E22" s="47" t="s">
        <v>1524</v>
      </c>
      <c r="F22" s="47" t="s">
        <v>1495</v>
      </c>
      <c r="G22" s="47" t="s">
        <v>53</v>
      </c>
      <c r="H22" s="47"/>
      <c r="I22" s="17">
        <v>18.045999999999999</v>
      </c>
      <c r="J22" s="18">
        <v>18.126000000000001</v>
      </c>
      <c r="K22" s="9">
        <f t="shared" si="0"/>
        <v>0</v>
      </c>
      <c r="L22" s="10">
        <f t="shared" si="1"/>
        <v>0</v>
      </c>
      <c r="M22" s="10">
        <f t="shared" si="2"/>
        <v>0</v>
      </c>
      <c r="N22" s="10">
        <f t="shared" si="3"/>
        <v>0</v>
      </c>
      <c r="O22" s="9">
        <f t="shared" si="4"/>
        <v>36.171999999999997</v>
      </c>
    </row>
    <row r="23" spans="1:18" ht="18" customHeight="1">
      <c r="A23" s="8">
        <v>13</v>
      </c>
      <c r="B23" s="7">
        <v>37</v>
      </c>
      <c r="C23" s="51" t="s">
        <v>127</v>
      </c>
      <c r="D23" s="50" t="s">
        <v>126</v>
      </c>
      <c r="E23" s="50" t="s">
        <v>128</v>
      </c>
      <c r="F23" s="50" t="s">
        <v>30</v>
      </c>
      <c r="G23" s="51"/>
      <c r="H23" s="51"/>
      <c r="I23" s="9">
        <v>18.384</v>
      </c>
      <c r="J23" s="10">
        <v>17.789000000000001</v>
      </c>
      <c r="K23" s="9">
        <f t="shared" si="0"/>
        <v>0</v>
      </c>
      <c r="L23" s="10">
        <f t="shared" si="1"/>
        <v>0</v>
      </c>
      <c r="M23" s="10">
        <f t="shared" si="2"/>
        <v>0</v>
      </c>
      <c r="N23" s="10">
        <f t="shared" si="3"/>
        <v>0</v>
      </c>
      <c r="O23" s="9">
        <f t="shared" si="4"/>
        <v>36.173000000000002</v>
      </c>
    </row>
    <row r="24" spans="1:18" ht="18" customHeight="1">
      <c r="A24" s="8">
        <v>14</v>
      </c>
      <c r="B24" s="7">
        <v>49</v>
      </c>
      <c r="C24" s="51" t="s">
        <v>67</v>
      </c>
      <c r="D24" s="50" t="s">
        <v>109</v>
      </c>
      <c r="E24" s="50" t="s">
        <v>108</v>
      </c>
      <c r="F24" s="50" t="s">
        <v>30</v>
      </c>
      <c r="G24" s="51"/>
      <c r="H24" s="51"/>
      <c r="I24" s="9">
        <v>17.998000000000001</v>
      </c>
      <c r="J24" s="10">
        <v>18.219000000000001</v>
      </c>
      <c r="K24" s="9">
        <f t="shared" si="0"/>
        <v>0</v>
      </c>
      <c r="L24" s="10">
        <f t="shared" si="1"/>
        <v>0</v>
      </c>
      <c r="M24" s="10">
        <f t="shared" si="2"/>
        <v>0</v>
      </c>
      <c r="N24" s="10">
        <f t="shared" si="3"/>
        <v>0</v>
      </c>
      <c r="O24" s="9">
        <f t="shared" si="4"/>
        <v>36.216999999999999</v>
      </c>
    </row>
    <row r="25" spans="1:18" ht="18" customHeight="1">
      <c r="A25" s="8">
        <v>15</v>
      </c>
      <c r="B25" s="7">
        <v>68</v>
      </c>
      <c r="C25" s="47" t="s">
        <v>1500</v>
      </c>
      <c r="D25" s="47" t="s">
        <v>1501</v>
      </c>
      <c r="E25" s="47" t="s">
        <v>1502</v>
      </c>
      <c r="F25" s="47" t="s">
        <v>1495</v>
      </c>
      <c r="G25" s="47" t="s">
        <v>53</v>
      </c>
      <c r="H25" s="47"/>
      <c r="I25" s="17">
        <v>18.359000000000002</v>
      </c>
      <c r="J25" s="18">
        <v>18.015999999999998</v>
      </c>
      <c r="K25" s="9">
        <f t="shared" si="0"/>
        <v>0</v>
      </c>
      <c r="L25" s="10">
        <f t="shared" si="1"/>
        <v>0</v>
      </c>
      <c r="M25" s="10">
        <f t="shared" si="2"/>
        <v>0</v>
      </c>
      <c r="N25" s="10">
        <f t="shared" si="3"/>
        <v>0</v>
      </c>
      <c r="O25" s="9">
        <f t="shared" si="4"/>
        <v>36.375</v>
      </c>
    </row>
    <row r="26" spans="1:18" ht="18" customHeight="1">
      <c r="A26" s="8">
        <v>16</v>
      </c>
      <c r="B26" s="7">
        <v>16</v>
      </c>
      <c r="C26" s="51" t="s">
        <v>212</v>
      </c>
      <c r="D26" s="50" t="s">
        <v>211</v>
      </c>
      <c r="E26" s="50" t="s">
        <v>210</v>
      </c>
      <c r="F26" s="50" t="s">
        <v>30</v>
      </c>
      <c r="G26" s="50" t="s">
        <v>53</v>
      </c>
      <c r="H26" s="51"/>
      <c r="I26" s="48">
        <v>18.209</v>
      </c>
      <c r="J26" s="49">
        <v>18.254999999999999</v>
      </c>
      <c r="K26" s="9">
        <f t="shared" si="0"/>
        <v>0</v>
      </c>
      <c r="L26" s="10">
        <f t="shared" si="1"/>
        <v>0</v>
      </c>
      <c r="M26" s="10">
        <f t="shared" si="2"/>
        <v>0</v>
      </c>
      <c r="N26" s="10">
        <f t="shared" si="3"/>
        <v>0</v>
      </c>
      <c r="O26" s="9">
        <f t="shared" si="4"/>
        <v>36.463999999999999</v>
      </c>
    </row>
    <row r="27" spans="1:18" ht="18" customHeight="1">
      <c r="A27" s="8">
        <v>17</v>
      </c>
      <c r="B27" s="7">
        <v>4</v>
      </c>
      <c r="C27" s="51" t="s">
        <v>90</v>
      </c>
      <c r="D27" s="50" t="s">
        <v>89</v>
      </c>
      <c r="E27" s="50" t="s">
        <v>88</v>
      </c>
      <c r="F27" s="50" t="s">
        <v>30</v>
      </c>
      <c r="G27" s="50" t="s">
        <v>53</v>
      </c>
      <c r="H27" s="51"/>
      <c r="I27" s="9">
        <v>18.594000000000001</v>
      </c>
      <c r="J27" s="10">
        <v>17.882999999999999</v>
      </c>
      <c r="K27" s="9">
        <f t="shared" si="0"/>
        <v>0</v>
      </c>
      <c r="L27" s="10">
        <f t="shared" si="1"/>
        <v>0</v>
      </c>
      <c r="M27" s="10">
        <f t="shared" si="2"/>
        <v>0</v>
      </c>
      <c r="N27" s="10">
        <f t="shared" si="3"/>
        <v>0</v>
      </c>
      <c r="O27" s="9">
        <f t="shared" si="4"/>
        <v>36.477000000000004</v>
      </c>
    </row>
    <row r="28" spans="1:18" ht="18" customHeight="1">
      <c r="A28" s="8">
        <v>18</v>
      </c>
      <c r="B28" s="7">
        <v>53</v>
      </c>
      <c r="C28" s="51" t="s">
        <v>154</v>
      </c>
      <c r="D28" s="50" t="s">
        <v>152</v>
      </c>
      <c r="E28" s="50" t="s">
        <v>153</v>
      </c>
      <c r="F28" s="50" t="s">
        <v>30</v>
      </c>
      <c r="G28" s="50"/>
      <c r="H28" s="51"/>
      <c r="I28" s="9">
        <v>18.202999999999999</v>
      </c>
      <c r="J28" s="10">
        <v>18.295000000000002</v>
      </c>
      <c r="K28" s="9">
        <f t="shared" si="0"/>
        <v>0</v>
      </c>
      <c r="L28" s="10">
        <f t="shared" si="1"/>
        <v>0</v>
      </c>
      <c r="M28" s="10">
        <f t="shared" si="2"/>
        <v>0</v>
      </c>
      <c r="N28" s="10">
        <f t="shared" si="3"/>
        <v>0</v>
      </c>
      <c r="O28" s="9">
        <f t="shared" si="4"/>
        <v>36.498000000000005</v>
      </c>
    </row>
    <row r="29" spans="1:18" ht="18" customHeight="1">
      <c r="A29" s="8">
        <v>19</v>
      </c>
      <c r="B29" s="7">
        <v>20</v>
      </c>
      <c r="C29" s="51" t="s">
        <v>161</v>
      </c>
      <c r="D29" s="50" t="s">
        <v>162</v>
      </c>
      <c r="E29" s="50" t="s">
        <v>163</v>
      </c>
      <c r="F29" s="50" t="s">
        <v>30</v>
      </c>
      <c r="G29" s="50" t="s">
        <v>53</v>
      </c>
      <c r="H29" s="51"/>
      <c r="I29" s="17">
        <v>18.471</v>
      </c>
      <c r="J29" s="18">
        <v>18.498000000000001</v>
      </c>
      <c r="K29" s="9">
        <f t="shared" si="0"/>
        <v>0</v>
      </c>
      <c r="L29" s="10">
        <f t="shared" si="1"/>
        <v>0</v>
      </c>
      <c r="M29" s="10">
        <f t="shared" si="2"/>
        <v>0</v>
      </c>
      <c r="N29" s="10">
        <f t="shared" si="3"/>
        <v>0</v>
      </c>
      <c r="O29" s="9">
        <f t="shared" si="4"/>
        <v>36.969000000000001</v>
      </c>
    </row>
    <row r="30" spans="1:18" ht="18" customHeight="1">
      <c r="A30" s="8">
        <v>1</v>
      </c>
      <c r="B30" s="7">
        <v>13</v>
      </c>
      <c r="C30" s="51" t="s">
        <v>196</v>
      </c>
      <c r="D30" s="50" t="s">
        <v>195</v>
      </c>
      <c r="E30" s="50" t="s">
        <v>197</v>
      </c>
      <c r="F30" s="50" t="s">
        <v>30</v>
      </c>
      <c r="G30" s="50" t="s">
        <v>53</v>
      </c>
      <c r="H30" s="51"/>
      <c r="I30" s="9">
        <v>18.673999999999999</v>
      </c>
      <c r="J30" s="10">
        <v>18.390999999999998</v>
      </c>
      <c r="K30" s="9">
        <f t="shared" si="0"/>
        <v>0</v>
      </c>
      <c r="L30" s="10">
        <f t="shared" si="1"/>
        <v>0</v>
      </c>
      <c r="M30" s="10">
        <f t="shared" si="2"/>
        <v>0</v>
      </c>
      <c r="N30" s="10">
        <f t="shared" si="3"/>
        <v>0</v>
      </c>
      <c r="O30" s="9">
        <f t="shared" si="4"/>
        <v>37.064999999999998</v>
      </c>
      <c r="P30" s="23" t="s">
        <v>15</v>
      </c>
      <c r="Q30" s="87">
        <v>325</v>
      </c>
      <c r="R30" s="86">
        <v>1</v>
      </c>
    </row>
    <row r="31" spans="1:18" ht="18" customHeight="1">
      <c r="A31" s="8">
        <v>2</v>
      </c>
      <c r="B31" s="7">
        <v>56</v>
      </c>
      <c r="C31" s="51" t="s">
        <v>949</v>
      </c>
      <c r="D31" s="51" t="s">
        <v>950</v>
      </c>
      <c r="E31" s="51" t="s">
        <v>951</v>
      </c>
      <c r="F31" s="51" t="s">
        <v>952</v>
      </c>
      <c r="G31" s="51" t="s">
        <v>53</v>
      </c>
      <c r="H31" s="51"/>
      <c r="I31" s="9">
        <v>19.030999999999999</v>
      </c>
      <c r="J31" s="10">
        <v>18.146999999999998</v>
      </c>
      <c r="K31" s="9">
        <f t="shared" si="0"/>
        <v>0</v>
      </c>
      <c r="L31" s="10">
        <f t="shared" si="1"/>
        <v>0</v>
      </c>
      <c r="M31" s="10">
        <f t="shared" si="2"/>
        <v>0</v>
      </c>
      <c r="N31" s="10">
        <f t="shared" si="3"/>
        <v>0</v>
      </c>
      <c r="O31" s="9">
        <f t="shared" si="4"/>
        <v>37.177999999999997</v>
      </c>
      <c r="P31" s="23" t="s">
        <v>15</v>
      </c>
      <c r="Q31" s="87">
        <v>243.75</v>
      </c>
      <c r="R31" s="86">
        <v>2</v>
      </c>
    </row>
    <row r="32" spans="1:18" ht="18" customHeight="1">
      <c r="A32" s="8">
        <v>3</v>
      </c>
      <c r="B32" s="7">
        <v>21</v>
      </c>
      <c r="C32" s="51" t="s">
        <v>186</v>
      </c>
      <c r="D32" s="50" t="s">
        <v>185</v>
      </c>
      <c r="E32" s="50" t="s">
        <v>184</v>
      </c>
      <c r="F32" s="50" t="s">
        <v>30</v>
      </c>
      <c r="G32" s="50" t="s">
        <v>53</v>
      </c>
      <c r="H32" s="38"/>
      <c r="I32" s="48">
        <v>18.658000000000001</v>
      </c>
      <c r="J32" s="49">
        <v>18.616</v>
      </c>
      <c r="K32" s="9">
        <f t="shared" si="0"/>
        <v>0</v>
      </c>
      <c r="L32" s="10">
        <f t="shared" si="1"/>
        <v>0</v>
      </c>
      <c r="M32" s="10">
        <f t="shared" si="2"/>
        <v>0</v>
      </c>
      <c r="N32" s="10">
        <f t="shared" si="3"/>
        <v>0</v>
      </c>
      <c r="O32" s="9">
        <f t="shared" si="4"/>
        <v>37.274000000000001</v>
      </c>
      <c r="P32" s="23" t="s">
        <v>15</v>
      </c>
      <c r="Q32" s="87">
        <v>162.5</v>
      </c>
      <c r="R32" s="86">
        <v>3</v>
      </c>
    </row>
    <row r="33" spans="1:18" ht="18" customHeight="1">
      <c r="A33" s="8">
        <v>4</v>
      </c>
      <c r="B33" s="7">
        <v>30</v>
      </c>
      <c r="C33" s="51" t="s">
        <v>99</v>
      </c>
      <c r="D33" s="50" t="s">
        <v>98</v>
      </c>
      <c r="E33" s="50" t="s">
        <v>97</v>
      </c>
      <c r="F33" s="50" t="s">
        <v>30</v>
      </c>
      <c r="G33" s="50" t="s">
        <v>53</v>
      </c>
      <c r="H33" s="51"/>
      <c r="I33" s="9">
        <v>19.042000000000002</v>
      </c>
      <c r="J33" s="10">
        <v>18.303000000000001</v>
      </c>
      <c r="K33" s="9">
        <f t="shared" si="0"/>
        <v>0</v>
      </c>
      <c r="L33" s="10">
        <f t="shared" si="1"/>
        <v>0</v>
      </c>
      <c r="M33" s="10">
        <f t="shared" si="2"/>
        <v>0</v>
      </c>
      <c r="N33" s="10">
        <f t="shared" si="3"/>
        <v>0</v>
      </c>
      <c r="O33" s="9">
        <f t="shared" si="4"/>
        <v>37.344999999999999</v>
      </c>
      <c r="P33" s="23" t="s">
        <v>15</v>
      </c>
      <c r="Q33" s="87">
        <v>81.25</v>
      </c>
      <c r="R33" s="86">
        <v>4</v>
      </c>
    </row>
    <row r="34" spans="1:18" ht="18" customHeight="1">
      <c r="A34" s="8">
        <v>5</v>
      </c>
      <c r="B34" s="7">
        <v>11</v>
      </c>
      <c r="C34" s="51" t="s">
        <v>135</v>
      </c>
      <c r="D34" s="50" t="s">
        <v>134</v>
      </c>
      <c r="E34" s="50" t="s">
        <v>133</v>
      </c>
      <c r="F34" s="50" t="s">
        <v>30</v>
      </c>
      <c r="G34" s="51"/>
      <c r="H34" s="51"/>
      <c r="I34" s="9">
        <v>18.745999999999999</v>
      </c>
      <c r="J34" s="10">
        <v>18.606999999999999</v>
      </c>
      <c r="K34" s="9">
        <f t="shared" si="0"/>
        <v>0</v>
      </c>
      <c r="L34" s="10">
        <f t="shared" si="1"/>
        <v>0</v>
      </c>
      <c r="M34" s="10">
        <f t="shared" si="2"/>
        <v>0</v>
      </c>
      <c r="N34" s="10">
        <f t="shared" si="3"/>
        <v>0</v>
      </c>
      <c r="O34" s="9">
        <f t="shared" si="4"/>
        <v>37.352999999999994</v>
      </c>
    </row>
    <row r="35" spans="1:18" ht="18" customHeight="1">
      <c r="A35" s="8">
        <v>6</v>
      </c>
      <c r="B35" s="7">
        <v>14</v>
      </c>
      <c r="C35" s="51" t="s">
        <v>147</v>
      </c>
      <c r="D35" s="50" t="s">
        <v>146</v>
      </c>
      <c r="E35" s="50" t="s">
        <v>145</v>
      </c>
      <c r="F35" s="50" t="s">
        <v>30</v>
      </c>
      <c r="G35" s="50" t="s">
        <v>53</v>
      </c>
      <c r="H35" s="51"/>
      <c r="I35" s="17">
        <v>18.824000000000002</v>
      </c>
      <c r="J35" s="18">
        <v>18.672000000000001</v>
      </c>
      <c r="K35" s="9">
        <f t="shared" ref="K35:K66" si="5">IF($H35&lt;L$1,$H35,0)</f>
        <v>0</v>
      </c>
      <c r="L35" s="10">
        <f t="shared" ref="L35:L66" si="6">IF(K35=0,IF($H35&lt;M$1,$H35,0),0)</f>
        <v>0</v>
      </c>
      <c r="M35" s="10">
        <f t="shared" ref="M35:M66" si="7">IF(K35=0,IF(L35=0,IF($H35&lt;N$1,$H35,0),0),0)</f>
        <v>0</v>
      </c>
      <c r="N35" s="10">
        <f t="shared" ref="N35:N66" si="8">IF(H35&gt;N$1,H35,0)</f>
        <v>0</v>
      </c>
      <c r="O35" s="9">
        <f t="shared" ref="O35:O66" si="9">SUM(I35+J35)</f>
        <v>37.496000000000002</v>
      </c>
    </row>
    <row r="36" spans="1:18" ht="18" customHeight="1">
      <c r="A36" s="8">
        <v>7</v>
      </c>
      <c r="B36" s="7">
        <v>10</v>
      </c>
      <c r="C36" s="51" t="s">
        <v>70</v>
      </c>
      <c r="D36" s="50" t="s">
        <v>68</v>
      </c>
      <c r="E36" s="50" t="s">
        <v>71</v>
      </c>
      <c r="F36" s="50" t="s">
        <v>30</v>
      </c>
      <c r="G36" s="50" t="s">
        <v>53</v>
      </c>
      <c r="H36" s="51"/>
      <c r="I36" s="17">
        <v>18.911000000000001</v>
      </c>
      <c r="J36" s="18">
        <v>18.606000000000002</v>
      </c>
      <c r="K36" s="9">
        <f t="shared" si="5"/>
        <v>0</v>
      </c>
      <c r="L36" s="10">
        <f t="shared" si="6"/>
        <v>0</v>
      </c>
      <c r="M36" s="10">
        <f t="shared" si="7"/>
        <v>0</v>
      </c>
      <c r="N36" s="10">
        <f t="shared" si="8"/>
        <v>0</v>
      </c>
      <c r="O36" s="9">
        <f t="shared" si="9"/>
        <v>37.517000000000003</v>
      </c>
    </row>
    <row r="37" spans="1:18" ht="18" customHeight="1">
      <c r="A37" s="8">
        <v>8</v>
      </c>
      <c r="B37" s="7">
        <v>34</v>
      </c>
      <c r="C37" s="51" t="s">
        <v>56</v>
      </c>
      <c r="D37" s="50" t="s">
        <v>55</v>
      </c>
      <c r="E37" s="50" t="s">
        <v>57</v>
      </c>
      <c r="F37" s="50" t="s">
        <v>30</v>
      </c>
      <c r="G37" s="50" t="s">
        <v>53</v>
      </c>
      <c r="H37" s="51"/>
      <c r="I37" s="9">
        <v>18.756</v>
      </c>
      <c r="J37" s="10">
        <v>18.824999999999999</v>
      </c>
      <c r="K37" s="9">
        <f t="shared" si="5"/>
        <v>0</v>
      </c>
      <c r="L37" s="10">
        <f t="shared" si="6"/>
        <v>0</v>
      </c>
      <c r="M37" s="10">
        <f t="shared" si="7"/>
        <v>0</v>
      </c>
      <c r="N37" s="10">
        <f t="shared" si="8"/>
        <v>0</v>
      </c>
      <c r="O37" s="9">
        <f t="shared" si="9"/>
        <v>37.581000000000003</v>
      </c>
    </row>
    <row r="38" spans="1:18" ht="18" customHeight="1">
      <c r="A38" s="8">
        <v>9</v>
      </c>
      <c r="B38" s="7">
        <v>77</v>
      </c>
      <c r="C38" s="47" t="s">
        <v>1520</v>
      </c>
      <c r="D38" s="47" t="s">
        <v>1521</v>
      </c>
      <c r="E38" s="47" t="s">
        <v>1522</v>
      </c>
      <c r="F38" s="47" t="s">
        <v>1495</v>
      </c>
      <c r="G38" s="47" t="s">
        <v>53</v>
      </c>
      <c r="H38" s="47"/>
      <c r="I38" s="17">
        <v>19.329000000000001</v>
      </c>
      <c r="J38" s="18">
        <v>18.259</v>
      </c>
      <c r="K38" s="9">
        <f t="shared" si="5"/>
        <v>0</v>
      </c>
      <c r="L38" s="10">
        <f t="shared" si="6"/>
        <v>0</v>
      </c>
      <c r="M38" s="10">
        <f t="shared" si="7"/>
        <v>0</v>
      </c>
      <c r="N38" s="10">
        <f t="shared" si="8"/>
        <v>0</v>
      </c>
      <c r="O38" s="9">
        <f t="shared" si="9"/>
        <v>37.588000000000001</v>
      </c>
    </row>
    <row r="39" spans="1:18" ht="18" customHeight="1">
      <c r="A39" s="8">
        <v>10</v>
      </c>
      <c r="B39" s="7">
        <v>54</v>
      </c>
      <c r="C39" s="51" t="s">
        <v>141</v>
      </c>
      <c r="D39" s="50" t="s">
        <v>172</v>
      </c>
      <c r="E39" s="50" t="s">
        <v>171</v>
      </c>
      <c r="F39" s="50" t="s">
        <v>30</v>
      </c>
      <c r="G39" s="51"/>
      <c r="H39" s="51"/>
      <c r="I39" s="17">
        <v>18.893000000000001</v>
      </c>
      <c r="J39" s="18">
        <v>18.82</v>
      </c>
      <c r="K39" s="9">
        <f t="shared" si="5"/>
        <v>0</v>
      </c>
      <c r="L39" s="10">
        <f t="shared" si="6"/>
        <v>0</v>
      </c>
      <c r="M39" s="10">
        <f t="shared" si="7"/>
        <v>0</v>
      </c>
      <c r="N39" s="10">
        <f t="shared" si="8"/>
        <v>0</v>
      </c>
      <c r="O39" s="9">
        <f t="shared" si="9"/>
        <v>37.713000000000001</v>
      </c>
    </row>
    <row r="40" spans="1:18" ht="18" customHeight="1">
      <c r="A40" s="8">
        <v>11</v>
      </c>
      <c r="B40" s="7">
        <v>41</v>
      </c>
      <c r="C40" s="51" t="s">
        <v>64</v>
      </c>
      <c r="D40" s="50" t="s">
        <v>63</v>
      </c>
      <c r="E40" s="50" t="s">
        <v>62</v>
      </c>
      <c r="F40" s="50" t="s">
        <v>30</v>
      </c>
      <c r="G40" s="50" t="s">
        <v>53</v>
      </c>
      <c r="H40" s="51"/>
      <c r="I40" s="9">
        <v>18.887</v>
      </c>
      <c r="J40" s="10">
        <v>18.852</v>
      </c>
      <c r="K40" s="9">
        <f t="shared" si="5"/>
        <v>0</v>
      </c>
      <c r="L40" s="10">
        <f t="shared" si="6"/>
        <v>0</v>
      </c>
      <c r="M40" s="10">
        <f t="shared" si="7"/>
        <v>0</v>
      </c>
      <c r="N40" s="10">
        <f t="shared" si="8"/>
        <v>0</v>
      </c>
      <c r="O40" s="9">
        <f t="shared" si="9"/>
        <v>37.739000000000004</v>
      </c>
    </row>
    <row r="41" spans="1:18" ht="18" customHeight="1">
      <c r="A41" s="8">
        <v>12</v>
      </c>
      <c r="B41" s="7">
        <v>43</v>
      </c>
      <c r="C41" s="51" t="s">
        <v>83</v>
      </c>
      <c r="D41" s="50" t="s">
        <v>82</v>
      </c>
      <c r="E41" s="50" t="s">
        <v>81</v>
      </c>
      <c r="F41" s="50" t="s">
        <v>30</v>
      </c>
      <c r="G41" s="50"/>
      <c r="H41" s="47"/>
      <c r="I41" s="9">
        <v>18.981999999999999</v>
      </c>
      <c r="J41" s="10">
        <v>18.789000000000001</v>
      </c>
      <c r="K41" s="9">
        <f t="shared" si="5"/>
        <v>0</v>
      </c>
      <c r="L41" s="10">
        <f t="shared" si="6"/>
        <v>0</v>
      </c>
      <c r="M41" s="10">
        <f t="shared" si="7"/>
        <v>0</v>
      </c>
      <c r="N41" s="10">
        <f t="shared" si="8"/>
        <v>0</v>
      </c>
      <c r="O41" s="9">
        <f t="shared" si="9"/>
        <v>37.771000000000001</v>
      </c>
    </row>
    <row r="42" spans="1:18" ht="18" customHeight="1">
      <c r="A42" s="8">
        <v>13</v>
      </c>
      <c r="B42" s="7">
        <v>17</v>
      </c>
      <c r="C42" s="51" t="s">
        <v>76</v>
      </c>
      <c r="D42" s="50" t="s">
        <v>75</v>
      </c>
      <c r="E42" s="50" t="s">
        <v>74</v>
      </c>
      <c r="F42" s="50" t="s">
        <v>30</v>
      </c>
      <c r="G42" s="50" t="s">
        <v>53</v>
      </c>
      <c r="H42" s="51"/>
      <c r="I42" s="17">
        <v>19.677</v>
      </c>
      <c r="J42" s="18">
        <v>18.215</v>
      </c>
      <c r="K42" s="9">
        <f t="shared" si="5"/>
        <v>0</v>
      </c>
      <c r="L42" s="10">
        <f t="shared" si="6"/>
        <v>0</v>
      </c>
      <c r="M42" s="10">
        <f t="shared" si="7"/>
        <v>0</v>
      </c>
      <c r="N42" s="10">
        <f t="shared" si="8"/>
        <v>0</v>
      </c>
      <c r="O42" s="9">
        <f t="shared" si="9"/>
        <v>37.891999999999996</v>
      </c>
    </row>
    <row r="43" spans="1:18" ht="18" customHeight="1">
      <c r="A43" s="8">
        <v>14</v>
      </c>
      <c r="B43" s="7">
        <v>60</v>
      </c>
      <c r="C43" s="51" t="s">
        <v>958</v>
      </c>
      <c r="D43" s="51" t="s">
        <v>959</v>
      </c>
      <c r="E43" s="51" t="s">
        <v>960</v>
      </c>
      <c r="F43" s="51" t="s">
        <v>952</v>
      </c>
      <c r="G43" s="51" t="s">
        <v>53</v>
      </c>
      <c r="H43" s="51"/>
      <c r="I43" s="9">
        <v>19.186</v>
      </c>
      <c r="J43" s="10">
        <v>18.744</v>
      </c>
      <c r="K43" s="9">
        <f t="shared" si="5"/>
        <v>0</v>
      </c>
      <c r="L43" s="10">
        <f t="shared" si="6"/>
        <v>0</v>
      </c>
      <c r="M43" s="10">
        <f t="shared" si="7"/>
        <v>0</v>
      </c>
      <c r="N43" s="10">
        <f t="shared" si="8"/>
        <v>0</v>
      </c>
      <c r="O43" s="9">
        <f t="shared" si="9"/>
        <v>37.93</v>
      </c>
    </row>
    <row r="44" spans="1:18" ht="18" customHeight="1">
      <c r="A44" s="8">
        <v>15</v>
      </c>
      <c r="B44" s="7">
        <v>2</v>
      </c>
      <c r="C44" s="51" t="s">
        <v>112</v>
      </c>
      <c r="D44" s="50" t="s">
        <v>111</v>
      </c>
      <c r="E44" s="50" t="s">
        <v>110</v>
      </c>
      <c r="F44" s="50" t="s">
        <v>30</v>
      </c>
      <c r="G44" s="50" t="s">
        <v>53</v>
      </c>
      <c r="H44" s="51"/>
      <c r="I44" s="9">
        <v>19.242999999999999</v>
      </c>
      <c r="J44" s="10">
        <v>18.75</v>
      </c>
      <c r="K44" s="9">
        <f t="shared" si="5"/>
        <v>0</v>
      </c>
      <c r="L44" s="10">
        <f t="shared" si="6"/>
        <v>0</v>
      </c>
      <c r="M44" s="10">
        <f t="shared" si="7"/>
        <v>0</v>
      </c>
      <c r="N44" s="10">
        <f t="shared" si="8"/>
        <v>0</v>
      </c>
      <c r="O44" s="9">
        <f t="shared" si="9"/>
        <v>37.992999999999995</v>
      </c>
    </row>
    <row r="45" spans="1:18" ht="18" customHeight="1">
      <c r="A45" s="8">
        <v>16</v>
      </c>
      <c r="B45" s="7">
        <v>47</v>
      </c>
      <c r="C45" s="51" t="s">
        <v>90</v>
      </c>
      <c r="D45" s="50" t="s">
        <v>193</v>
      </c>
      <c r="E45" s="50" t="s">
        <v>192</v>
      </c>
      <c r="F45" s="50" t="s">
        <v>30</v>
      </c>
      <c r="G45" s="51"/>
      <c r="H45" s="51"/>
      <c r="I45" s="9">
        <v>19.13</v>
      </c>
      <c r="J45" s="10">
        <v>18.940000000000001</v>
      </c>
      <c r="K45" s="9">
        <f t="shared" si="5"/>
        <v>0</v>
      </c>
      <c r="L45" s="10">
        <f t="shared" si="6"/>
        <v>0</v>
      </c>
      <c r="M45" s="10">
        <f t="shared" si="7"/>
        <v>0</v>
      </c>
      <c r="N45" s="10">
        <f t="shared" si="8"/>
        <v>0</v>
      </c>
      <c r="O45" s="9">
        <f t="shared" si="9"/>
        <v>38.07</v>
      </c>
    </row>
    <row r="46" spans="1:18" ht="18" customHeight="1">
      <c r="A46" s="8">
        <v>17</v>
      </c>
      <c r="B46" s="7">
        <v>18</v>
      </c>
      <c r="C46" s="51" t="s">
        <v>175</v>
      </c>
      <c r="D46" s="50" t="s">
        <v>174</v>
      </c>
      <c r="E46" s="50" t="s">
        <v>173</v>
      </c>
      <c r="F46" s="50" t="s">
        <v>30</v>
      </c>
      <c r="G46" s="51"/>
      <c r="H46" s="51"/>
      <c r="I46" s="9">
        <v>19.18</v>
      </c>
      <c r="J46" s="10">
        <v>19.087</v>
      </c>
      <c r="K46" s="9">
        <f t="shared" si="5"/>
        <v>0</v>
      </c>
      <c r="L46" s="10">
        <f t="shared" si="6"/>
        <v>0</v>
      </c>
      <c r="M46" s="10">
        <f t="shared" si="7"/>
        <v>0</v>
      </c>
      <c r="N46" s="10">
        <f t="shared" si="8"/>
        <v>0</v>
      </c>
      <c r="O46" s="9">
        <f t="shared" si="9"/>
        <v>38.266999999999996</v>
      </c>
    </row>
    <row r="47" spans="1:18" ht="18" customHeight="1">
      <c r="A47" s="8">
        <v>18</v>
      </c>
      <c r="B47" s="7">
        <v>74</v>
      </c>
      <c r="C47" s="47" t="s">
        <v>1511</v>
      </c>
      <c r="D47" s="47" t="s">
        <v>1512</v>
      </c>
      <c r="E47" s="47" t="s">
        <v>1513</v>
      </c>
      <c r="F47" s="47" t="s">
        <v>1495</v>
      </c>
      <c r="G47" s="47" t="s">
        <v>24</v>
      </c>
      <c r="H47" s="47"/>
      <c r="I47" s="17">
        <v>18.620999999999999</v>
      </c>
      <c r="J47" s="18">
        <v>19.754000000000001</v>
      </c>
      <c r="K47" s="9">
        <f t="shared" si="5"/>
        <v>0</v>
      </c>
      <c r="L47" s="10">
        <f t="shared" si="6"/>
        <v>0</v>
      </c>
      <c r="M47" s="10">
        <f t="shared" si="7"/>
        <v>0</v>
      </c>
      <c r="N47" s="10">
        <f t="shared" si="8"/>
        <v>0</v>
      </c>
      <c r="O47" s="9">
        <f t="shared" si="9"/>
        <v>38.375</v>
      </c>
    </row>
    <row r="48" spans="1:18" ht="18" customHeight="1">
      <c r="A48" s="8">
        <v>1</v>
      </c>
      <c r="B48" s="7">
        <v>35</v>
      </c>
      <c r="C48" s="51" t="s">
        <v>157</v>
      </c>
      <c r="D48" s="50" t="s">
        <v>156</v>
      </c>
      <c r="E48" s="50" t="s">
        <v>155</v>
      </c>
      <c r="F48" s="50" t="s">
        <v>30</v>
      </c>
      <c r="G48" s="50" t="s">
        <v>53</v>
      </c>
      <c r="H48" s="51"/>
      <c r="I48" s="9">
        <v>18.305</v>
      </c>
      <c r="J48" s="18">
        <v>20.143999999999998</v>
      </c>
      <c r="K48" s="9">
        <f t="shared" si="5"/>
        <v>0</v>
      </c>
      <c r="L48" s="10">
        <f t="shared" si="6"/>
        <v>0</v>
      </c>
      <c r="M48" s="10">
        <f t="shared" si="7"/>
        <v>0</v>
      </c>
      <c r="N48" s="10">
        <f t="shared" si="8"/>
        <v>0</v>
      </c>
      <c r="O48" s="9">
        <f t="shared" si="9"/>
        <v>38.448999999999998</v>
      </c>
      <c r="P48" s="23" t="s">
        <v>16</v>
      </c>
      <c r="Q48" s="87">
        <v>325</v>
      </c>
      <c r="R48" s="86">
        <v>1</v>
      </c>
    </row>
    <row r="49" spans="1:18" ht="18" customHeight="1">
      <c r="A49" s="8">
        <v>2</v>
      </c>
      <c r="B49" s="7">
        <v>61</v>
      </c>
      <c r="C49" s="51" t="s">
        <v>961</v>
      </c>
      <c r="D49" s="51" t="s">
        <v>962</v>
      </c>
      <c r="E49" s="51" t="s">
        <v>963</v>
      </c>
      <c r="F49" s="51" t="s">
        <v>952</v>
      </c>
      <c r="G49" s="51" t="s">
        <v>53</v>
      </c>
      <c r="H49" s="51"/>
      <c r="I49" s="9">
        <v>19.045999999999999</v>
      </c>
      <c r="J49" s="10">
        <v>19.513999999999999</v>
      </c>
      <c r="K49" s="9">
        <f t="shared" si="5"/>
        <v>0</v>
      </c>
      <c r="L49" s="10">
        <f t="shared" si="6"/>
        <v>0</v>
      </c>
      <c r="M49" s="10">
        <f t="shared" si="7"/>
        <v>0</v>
      </c>
      <c r="N49" s="10">
        <f t="shared" si="8"/>
        <v>0</v>
      </c>
      <c r="O49" s="9">
        <f t="shared" si="9"/>
        <v>38.56</v>
      </c>
      <c r="P49" s="23" t="s">
        <v>16</v>
      </c>
      <c r="Q49" s="87">
        <v>243.75</v>
      </c>
      <c r="R49" s="86">
        <v>2</v>
      </c>
    </row>
    <row r="50" spans="1:18" ht="18" customHeight="1">
      <c r="A50" s="8">
        <v>3</v>
      </c>
      <c r="B50" s="7">
        <v>28</v>
      </c>
      <c r="C50" s="51" t="s">
        <v>119</v>
      </c>
      <c r="D50" s="50" t="s">
        <v>117</v>
      </c>
      <c r="E50" s="50" t="s">
        <v>118</v>
      </c>
      <c r="F50" s="50" t="s">
        <v>30</v>
      </c>
      <c r="G50" s="51"/>
      <c r="H50" s="51"/>
      <c r="I50" s="48">
        <v>19.649999999999999</v>
      </c>
      <c r="J50" s="49">
        <v>19.018999999999998</v>
      </c>
      <c r="K50" s="9">
        <f t="shared" si="5"/>
        <v>0</v>
      </c>
      <c r="L50" s="10">
        <f t="shared" si="6"/>
        <v>0</v>
      </c>
      <c r="M50" s="10">
        <f t="shared" si="7"/>
        <v>0</v>
      </c>
      <c r="N50" s="10">
        <f t="shared" si="8"/>
        <v>0</v>
      </c>
      <c r="O50" s="9">
        <f t="shared" si="9"/>
        <v>38.668999999999997</v>
      </c>
      <c r="P50" s="23" t="s">
        <v>16</v>
      </c>
      <c r="Q50" s="87">
        <v>162.5</v>
      </c>
      <c r="R50" s="86">
        <v>3</v>
      </c>
    </row>
    <row r="51" spans="1:18" ht="18" customHeight="1">
      <c r="A51" s="8">
        <v>4</v>
      </c>
      <c r="B51" s="7">
        <v>48</v>
      </c>
      <c r="C51" s="51" t="s">
        <v>186</v>
      </c>
      <c r="D51" s="50" t="s">
        <v>185</v>
      </c>
      <c r="E51" s="50" t="s">
        <v>187</v>
      </c>
      <c r="F51" s="50" t="s">
        <v>30</v>
      </c>
      <c r="G51" s="51"/>
      <c r="H51" s="51"/>
      <c r="I51" s="9">
        <v>19.291</v>
      </c>
      <c r="J51" s="10">
        <v>19.379000000000001</v>
      </c>
      <c r="K51" s="9">
        <f t="shared" si="5"/>
        <v>0</v>
      </c>
      <c r="L51" s="10">
        <f t="shared" si="6"/>
        <v>0</v>
      </c>
      <c r="M51" s="10">
        <f t="shared" si="7"/>
        <v>0</v>
      </c>
      <c r="N51" s="10">
        <f t="shared" si="8"/>
        <v>0</v>
      </c>
      <c r="O51" s="9">
        <f t="shared" si="9"/>
        <v>38.67</v>
      </c>
      <c r="P51" s="23" t="s">
        <v>16</v>
      </c>
      <c r="Q51" s="87">
        <v>81.25</v>
      </c>
      <c r="R51" s="86">
        <v>4</v>
      </c>
    </row>
    <row r="52" spans="1:18" ht="18" customHeight="1">
      <c r="A52" s="8">
        <v>5</v>
      </c>
      <c r="B52" s="7">
        <v>26</v>
      </c>
      <c r="C52" s="51" t="s">
        <v>141</v>
      </c>
      <c r="D52" s="50" t="s">
        <v>140</v>
      </c>
      <c r="E52" s="50" t="s">
        <v>139</v>
      </c>
      <c r="F52" s="50" t="s">
        <v>30</v>
      </c>
      <c r="G52" s="51"/>
      <c r="H52" s="51"/>
      <c r="I52" s="17">
        <v>19.736999999999998</v>
      </c>
      <c r="J52" s="18">
        <v>19.053000000000001</v>
      </c>
      <c r="K52" s="9">
        <f t="shared" si="5"/>
        <v>0</v>
      </c>
      <c r="L52" s="10">
        <f t="shared" si="6"/>
        <v>0</v>
      </c>
      <c r="M52" s="10">
        <f t="shared" si="7"/>
        <v>0</v>
      </c>
      <c r="N52" s="10">
        <f t="shared" si="8"/>
        <v>0</v>
      </c>
      <c r="O52" s="9">
        <f t="shared" si="9"/>
        <v>38.79</v>
      </c>
    </row>
    <row r="53" spans="1:18" ht="18" customHeight="1">
      <c r="A53" s="8">
        <v>6</v>
      </c>
      <c r="B53" s="7">
        <v>12</v>
      </c>
      <c r="C53" s="51" t="s">
        <v>76</v>
      </c>
      <c r="D53" s="50" t="s">
        <v>164</v>
      </c>
      <c r="E53" s="50" t="s">
        <v>165</v>
      </c>
      <c r="F53" s="50" t="s">
        <v>30</v>
      </c>
      <c r="G53" s="50" t="s">
        <v>53</v>
      </c>
      <c r="H53" s="51"/>
      <c r="I53" s="48">
        <v>19.675999999999998</v>
      </c>
      <c r="J53" s="49">
        <v>19.239000000000001</v>
      </c>
      <c r="K53" s="9">
        <f t="shared" si="5"/>
        <v>0</v>
      </c>
      <c r="L53" s="10">
        <f t="shared" si="6"/>
        <v>0</v>
      </c>
      <c r="M53" s="10">
        <f t="shared" si="7"/>
        <v>0</v>
      </c>
      <c r="N53" s="10">
        <f t="shared" si="8"/>
        <v>0</v>
      </c>
      <c r="O53" s="9">
        <f t="shared" si="9"/>
        <v>38.914999999999999</v>
      </c>
    </row>
    <row r="54" spans="1:18" ht="18" customHeight="1">
      <c r="A54" s="8">
        <v>7</v>
      </c>
      <c r="B54" s="7">
        <v>42</v>
      </c>
      <c r="C54" s="51" t="s">
        <v>79</v>
      </c>
      <c r="D54" s="50" t="s">
        <v>78</v>
      </c>
      <c r="E54" s="50" t="s">
        <v>80</v>
      </c>
      <c r="F54" s="50" t="s">
        <v>30</v>
      </c>
      <c r="G54" s="50" t="s">
        <v>53</v>
      </c>
      <c r="H54" s="51"/>
      <c r="I54" s="9">
        <v>20.145</v>
      </c>
      <c r="J54" s="10">
        <v>19.291</v>
      </c>
      <c r="K54" s="9">
        <f t="shared" si="5"/>
        <v>0</v>
      </c>
      <c r="L54" s="10">
        <f t="shared" si="6"/>
        <v>0</v>
      </c>
      <c r="M54" s="10">
        <f t="shared" si="7"/>
        <v>0</v>
      </c>
      <c r="N54" s="10">
        <f t="shared" si="8"/>
        <v>0</v>
      </c>
      <c r="O54" s="9">
        <f t="shared" si="9"/>
        <v>39.436</v>
      </c>
    </row>
    <row r="55" spans="1:18" ht="18" customHeight="1">
      <c r="A55" s="8">
        <v>8</v>
      </c>
      <c r="B55" s="7">
        <v>32</v>
      </c>
      <c r="C55" s="51" t="s">
        <v>115</v>
      </c>
      <c r="D55" s="50" t="s">
        <v>114</v>
      </c>
      <c r="E55" s="50" t="s">
        <v>113</v>
      </c>
      <c r="F55" s="50" t="s">
        <v>30</v>
      </c>
      <c r="G55" s="50" t="s">
        <v>53</v>
      </c>
      <c r="H55" s="51"/>
      <c r="I55" s="17">
        <v>20.286000000000001</v>
      </c>
      <c r="J55" s="18">
        <v>19.562999999999999</v>
      </c>
      <c r="K55" s="9">
        <f t="shared" si="5"/>
        <v>0</v>
      </c>
      <c r="L55" s="10">
        <f t="shared" si="6"/>
        <v>0</v>
      </c>
      <c r="M55" s="10">
        <f t="shared" si="7"/>
        <v>0</v>
      </c>
      <c r="N55" s="10">
        <f t="shared" si="8"/>
        <v>0</v>
      </c>
      <c r="O55" s="9">
        <f t="shared" si="9"/>
        <v>39.849000000000004</v>
      </c>
    </row>
    <row r="56" spans="1:18" ht="18" customHeight="1">
      <c r="A56" s="8">
        <v>9</v>
      </c>
      <c r="B56" s="7">
        <v>66</v>
      </c>
      <c r="C56" s="53" t="s">
        <v>1493</v>
      </c>
      <c r="D56" s="53" t="s">
        <v>1494</v>
      </c>
      <c r="E56" s="53" t="s">
        <v>275</v>
      </c>
      <c r="F56" s="51" t="s">
        <v>1495</v>
      </c>
      <c r="G56" s="51" t="s">
        <v>53</v>
      </c>
      <c r="H56" s="51"/>
      <c r="I56" s="17">
        <v>17.701000000000001</v>
      </c>
      <c r="J56" s="18">
        <v>22.61</v>
      </c>
      <c r="K56" s="9">
        <f t="shared" si="5"/>
        <v>0</v>
      </c>
      <c r="L56" s="10">
        <f t="shared" si="6"/>
        <v>0</v>
      </c>
      <c r="M56" s="10">
        <f t="shared" si="7"/>
        <v>0</v>
      </c>
      <c r="N56" s="10">
        <f t="shared" si="8"/>
        <v>0</v>
      </c>
      <c r="O56" s="9">
        <f t="shared" si="9"/>
        <v>40.311</v>
      </c>
    </row>
    <row r="57" spans="1:18" ht="18" customHeight="1">
      <c r="A57" s="8">
        <v>10</v>
      </c>
      <c r="B57" s="7">
        <v>67</v>
      </c>
      <c r="C57" s="47" t="s">
        <v>1497</v>
      </c>
      <c r="D57" s="47" t="s">
        <v>1498</v>
      </c>
      <c r="E57" s="47" t="s">
        <v>1499</v>
      </c>
      <c r="F57" s="47" t="s">
        <v>1495</v>
      </c>
      <c r="G57" s="47" t="s">
        <v>53</v>
      </c>
      <c r="H57" s="47"/>
      <c r="I57" s="17">
        <v>22.715</v>
      </c>
      <c r="J57" s="18">
        <v>17.716999999999999</v>
      </c>
      <c r="K57" s="9">
        <f t="shared" si="5"/>
        <v>0</v>
      </c>
      <c r="L57" s="10">
        <f t="shared" si="6"/>
        <v>0</v>
      </c>
      <c r="M57" s="10">
        <f t="shared" si="7"/>
        <v>0</v>
      </c>
      <c r="N57" s="10">
        <f t="shared" si="8"/>
        <v>0</v>
      </c>
      <c r="O57" s="9">
        <f t="shared" si="9"/>
        <v>40.432000000000002</v>
      </c>
    </row>
    <row r="58" spans="1:18" ht="18" customHeight="1">
      <c r="A58" s="8">
        <v>11</v>
      </c>
      <c r="B58" s="7">
        <v>76</v>
      </c>
      <c r="C58" s="47" t="s">
        <v>1517</v>
      </c>
      <c r="D58" s="47" t="s">
        <v>1518</v>
      </c>
      <c r="E58" s="47" t="s">
        <v>1519</v>
      </c>
      <c r="F58" s="47" t="s">
        <v>1495</v>
      </c>
      <c r="G58" s="47" t="s">
        <v>53</v>
      </c>
      <c r="H58" s="47"/>
      <c r="I58" s="17">
        <v>22.771999999999998</v>
      </c>
      <c r="J58" s="18">
        <v>17.664000000000001</v>
      </c>
      <c r="K58" s="9">
        <f t="shared" si="5"/>
        <v>0</v>
      </c>
      <c r="L58" s="10">
        <f t="shared" si="6"/>
        <v>0</v>
      </c>
      <c r="M58" s="10">
        <f t="shared" si="7"/>
        <v>0</v>
      </c>
      <c r="N58" s="10">
        <f t="shared" si="8"/>
        <v>0</v>
      </c>
      <c r="O58" s="9">
        <f t="shared" si="9"/>
        <v>40.436</v>
      </c>
    </row>
    <row r="59" spans="1:18" ht="18" customHeight="1">
      <c r="A59" s="8">
        <v>12</v>
      </c>
      <c r="B59" s="7">
        <v>81</v>
      </c>
      <c r="C59" s="47" t="s">
        <v>1527</v>
      </c>
      <c r="D59" s="47" t="s">
        <v>1528</v>
      </c>
      <c r="E59" s="47" t="s">
        <v>1529</v>
      </c>
      <c r="F59" s="47" t="s">
        <v>1495</v>
      </c>
      <c r="G59" s="47" t="s">
        <v>53</v>
      </c>
      <c r="H59" s="47"/>
      <c r="I59" s="17">
        <v>23.216999999999999</v>
      </c>
      <c r="J59" s="18">
        <v>17.734000000000002</v>
      </c>
      <c r="K59" s="9">
        <f t="shared" si="5"/>
        <v>0</v>
      </c>
      <c r="L59" s="10">
        <f t="shared" si="6"/>
        <v>0</v>
      </c>
      <c r="M59" s="10">
        <f t="shared" si="7"/>
        <v>0</v>
      </c>
      <c r="N59" s="10">
        <f t="shared" si="8"/>
        <v>0</v>
      </c>
      <c r="O59" s="9">
        <f t="shared" si="9"/>
        <v>40.951000000000001</v>
      </c>
    </row>
    <row r="60" spans="1:18" ht="18" customHeight="1">
      <c r="A60" s="8">
        <v>13</v>
      </c>
      <c r="B60" s="7">
        <v>45</v>
      </c>
      <c r="C60" s="51" t="s">
        <v>144</v>
      </c>
      <c r="D60" s="50" t="s">
        <v>143</v>
      </c>
      <c r="E60" s="50" t="s">
        <v>142</v>
      </c>
      <c r="F60" s="50" t="s">
        <v>30</v>
      </c>
      <c r="G60" s="50" t="s">
        <v>53</v>
      </c>
      <c r="H60" s="51"/>
      <c r="I60" s="9">
        <v>20.725000000000001</v>
      </c>
      <c r="J60" s="10">
        <v>20.806999999999999</v>
      </c>
      <c r="K60" s="9">
        <f t="shared" si="5"/>
        <v>0</v>
      </c>
      <c r="L60" s="10">
        <f t="shared" si="6"/>
        <v>0</v>
      </c>
      <c r="M60" s="10">
        <f t="shared" si="7"/>
        <v>0</v>
      </c>
      <c r="N60" s="10">
        <f t="shared" si="8"/>
        <v>0</v>
      </c>
      <c r="O60" s="9">
        <f t="shared" si="9"/>
        <v>41.531999999999996</v>
      </c>
    </row>
    <row r="61" spans="1:18" ht="18" customHeight="1">
      <c r="A61" s="8">
        <v>14</v>
      </c>
      <c r="B61" s="7">
        <v>73</v>
      </c>
      <c r="C61" s="47" t="s">
        <v>175</v>
      </c>
      <c r="D61" s="47" t="s">
        <v>1509</v>
      </c>
      <c r="E61" s="47" t="s">
        <v>1510</v>
      </c>
      <c r="F61" s="47" t="s">
        <v>1495</v>
      </c>
      <c r="G61" s="47" t="s">
        <v>24</v>
      </c>
      <c r="H61" s="47"/>
      <c r="I61" s="17">
        <v>23.73</v>
      </c>
      <c r="J61" s="18">
        <v>18.085999999999999</v>
      </c>
      <c r="K61" s="9">
        <f t="shared" si="5"/>
        <v>0</v>
      </c>
      <c r="L61" s="10">
        <f t="shared" si="6"/>
        <v>0</v>
      </c>
      <c r="M61" s="10">
        <f t="shared" si="7"/>
        <v>0</v>
      </c>
      <c r="N61" s="10">
        <f t="shared" si="8"/>
        <v>0</v>
      </c>
      <c r="O61" s="9">
        <f t="shared" si="9"/>
        <v>41.816000000000003</v>
      </c>
    </row>
    <row r="62" spans="1:18" ht="18" customHeight="1">
      <c r="A62" s="8">
        <v>15</v>
      </c>
      <c r="B62" s="7">
        <v>64</v>
      </c>
      <c r="C62" s="51" t="s">
        <v>968</v>
      </c>
      <c r="D62" s="51" t="s">
        <v>969</v>
      </c>
      <c r="E62" s="51" t="s">
        <v>970</v>
      </c>
      <c r="F62" s="51" t="s">
        <v>952</v>
      </c>
      <c r="G62" s="51" t="s">
        <v>24</v>
      </c>
      <c r="H62" s="51"/>
      <c r="I62" s="9">
        <v>23.818000000000001</v>
      </c>
      <c r="J62" s="10">
        <v>18.483000000000001</v>
      </c>
      <c r="K62" s="9">
        <f t="shared" si="5"/>
        <v>0</v>
      </c>
      <c r="L62" s="10">
        <f t="shared" si="6"/>
        <v>0</v>
      </c>
      <c r="M62" s="10">
        <f t="shared" si="7"/>
        <v>0</v>
      </c>
      <c r="N62" s="10">
        <f t="shared" si="8"/>
        <v>0</v>
      </c>
      <c r="O62" s="9">
        <f t="shared" si="9"/>
        <v>42.301000000000002</v>
      </c>
    </row>
    <row r="63" spans="1:18" ht="18" customHeight="1">
      <c r="A63" s="8">
        <v>16</v>
      </c>
      <c r="B63" s="7">
        <v>1</v>
      </c>
      <c r="C63" s="51" t="s">
        <v>56</v>
      </c>
      <c r="D63" s="50" t="s">
        <v>55</v>
      </c>
      <c r="E63" s="50" t="s">
        <v>54</v>
      </c>
      <c r="F63" s="50" t="s">
        <v>30</v>
      </c>
      <c r="G63" s="50" t="s">
        <v>53</v>
      </c>
      <c r="H63" s="51"/>
      <c r="I63" s="48">
        <v>21.010999999999999</v>
      </c>
      <c r="J63" s="49">
        <v>21.582999999999998</v>
      </c>
      <c r="K63" s="9">
        <f t="shared" si="5"/>
        <v>0</v>
      </c>
      <c r="L63" s="10">
        <f t="shared" si="6"/>
        <v>0</v>
      </c>
      <c r="M63" s="10">
        <f t="shared" si="7"/>
        <v>0</v>
      </c>
      <c r="N63" s="10">
        <f t="shared" si="8"/>
        <v>0</v>
      </c>
      <c r="O63" s="9">
        <f t="shared" si="9"/>
        <v>42.593999999999994</v>
      </c>
    </row>
    <row r="64" spans="1:18" ht="18" customHeight="1">
      <c r="A64" s="8">
        <v>17</v>
      </c>
      <c r="B64" s="7">
        <v>70</v>
      </c>
      <c r="C64" s="47" t="s">
        <v>212</v>
      </c>
      <c r="D64" s="47" t="s">
        <v>211</v>
      </c>
      <c r="E64" s="47" t="s">
        <v>1504</v>
      </c>
      <c r="F64" s="47" t="s">
        <v>1495</v>
      </c>
      <c r="G64" s="47" t="s">
        <v>1505</v>
      </c>
      <c r="H64" s="47"/>
      <c r="I64" s="17">
        <v>20.007000000000001</v>
      </c>
      <c r="J64" s="18">
        <v>23.765999999999998</v>
      </c>
      <c r="K64" s="9">
        <f t="shared" si="5"/>
        <v>0</v>
      </c>
      <c r="L64" s="10">
        <f t="shared" si="6"/>
        <v>0</v>
      </c>
      <c r="M64" s="10">
        <f t="shared" si="7"/>
        <v>0</v>
      </c>
      <c r="N64" s="10">
        <f t="shared" si="8"/>
        <v>0</v>
      </c>
      <c r="O64" s="9">
        <f t="shared" si="9"/>
        <v>43.772999999999996</v>
      </c>
    </row>
    <row r="65" spans="1:15" ht="18" customHeight="1">
      <c r="A65" s="8">
        <v>18</v>
      </c>
      <c r="B65" s="7">
        <v>80</v>
      </c>
      <c r="C65" s="47" t="s">
        <v>1525</v>
      </c>
      <c r="D65" s="47" t="s">
        <v>962</v>
      </c>
      <c r="E65" s="47" t="s">
        <v>1526</v>
      </c>
      <c r="F65" s="47" t="s">
        <v>1495</v>
      </c>
      <c r="G65" s="47" t="s">
        <v>53</v>
      </c>
      <c r="H65" s="47"/>
      <c r="I65" s="17">
        <v>27.648</v>
      </c>
      <c r="J65" s="18">
        <v>19.957999999999998</v>
      </c>
      <c r="K65" s="9">
        <f t="shared" si="5"/>
        <v>0</v>
      </c>
      <c r="L65" s="10">
        <f t="shared" si="6"/>
        <v>0</v>
      </c>
      <c r="M65" s="10">
        <f t="shared" si="7"/>
        <v>0</v>
      </c>
      <c r="N65" s="10">
        <f t="shared" si="8"/>
        <v>0</v>
      </c>
      <c r="O65" s="9">
        <f t="shared" si="9"/>
        <v>47.605999999999995</v>
      </c>
    </row>
    <row r="66" spans="1:15" ht="18" customHeight="1">
      <c r="A66" s="8">
        <v>19</v>
      </c>
      <c r="B66" s="7">
        <v>59</v>
      </c>
      <c r="C66" s="51" t="s">
        <v>141</v>
      </c>
      <c r="D66" s="51" t="s">
        <v>140</v>
      </c>
      <c r="E66" s="51" t="s">
        <v>957</v>
      </c>
      <c r="F66" s="51" t="s">
        <v>952</v>
      </c>
      <c r="G66" s="51" t="s">
        <v>53</v>
      </c>
      <c r="H66" s="51"/>
      <c r="I66" s="9">
        <v>29.515000000000001</v>
      </c>
      <c r="J66" s="10">
        <v>19.876999999999999</v>
      </c>
      <c r="K66" s="9">
        <f t="shared" si="5"/>
        <v>0</v>
      </c>
      <c r="L66" s="10">
        <f t="shared" si="6"/>
        <v>0</v>
      </c>
      <c r="M66" s="10">
        <f t="shared" si="7"/>
        <v>0</v>
      </c>
      <c r="N66" s="10">
        <f t="shared" si="8"/>
        <v>0</v>
      </c>
      <c r="O66" s="9">
        <f t="shared" si="9"/>
        <v>49.391999999999996</v>
      </c>
    </row>
    <row r="67" spans="1:15" ht="18" customHeight="1">
      <c r="A67" s="8">
        <v>20</v>
      </c>
      <c r="B67" s="7">
        <v>6</v>
      </c>
      <c r="C67" s="51" t="s">
        <v>188</v>
      </c>
      <c r="D67" s="50" t="s">
        <v>189</v>
      </c>
      <c r="E67" s="50" t="s">
        <v>190</v>
      </c>
      <c r="F67" s="50" t="s">
        <v>30</v>
      </c>
      <c r="G67" s="50"/>
      <c r="H67" s="50"/>
      <c r="I67" s="17">
        <v>50</v>
      </c>
      <c r="J67" s="18">
        <v>17.416</v>
      </c>
      <c r="K67" s="9">
        <f t="shared" ref="K67:K87" si="10">IF($H67&lt;L$1,$H67,0)</f>
        <v>0</v>
      </c>
      <c r="L67" s="10">
        <f t="shared" ref="L67:L87" si="11">IF(K67=0,IF($H67&lt;M$1,$H67,0),0)</f>
        <v>0</v>
      </c>
      <c r="M67" s="10">
        <f t="shared" ref="M67:M87" si="12">IF(K67=0,IF(L67=0,IF($H67&lt;N$1,$H67,0),0),0)</f>
        <v>0</v>
      </c>
      <c r="N67" s="10">
        <f t="shared" ref="N67:N87" si="13">IF(H67&gt;N$1,H67,0)</f>
        <v>0</v>
      </c>
      <c r="O67" s="9">
        <f t="shared" ref="O67:O87" si="14">SUM(I67+J67)</f>
        <v>67.415999999999997</v>
      </c>
    </row>
    <row r="68" spans="1:15" ht="18" customHeight="1">
      <c r="A68" s="8">
        <v>21</v>
      </c>
      <c r="B68" s="7">
        <v>25</v>
      </c>
      <c r="C68" s="51" t="s">
        <v>107</v>
      </c>
      <c r="D68" s="50" t="s">
        <v>106</v>
      </c>
      <c r="E68" s="50" t="s">
        <v>105</v>
      </c>
      <c r="F68" s="50" t="s">
        <v>30</v>
      </c>
      <c r="G68" s="51"/>
      <c r="H68" s="51"/>
      <c r="I68" s="17">
        <v>17.888999999999999</v>
      </c>
      <c r="J68" s="18">
        <v>50</v>
      </c>
      <c r="K68" s="9">
        <f t="shared" si="10"/>
        <v>0</v>
      </c>
      <c r="L68" s="10">
        <f t="shared" si="11"/>
        <v>0</v>
      </c>
      <c r="M68" s="10">
        <f t="shared" si="12"/>
        <v>0</v>
      </c>
      <c r="N68" s="10">
        <f t="shared" si="13"/>
        <v>0</v>
      </c>
      <c r="O68" s="9">
        <f t="shared" si="14"/>
        <v>67.888999999999996</v>
      </c>
    </row>
    <row r="69" spans="1:15" ht="18" customHeight="1">
      <c r="A69" s="8">
        <v>22</v>
      </c>
      <c r="B69" s="7">
        <v>19</v>
      </c>
      <c r="C69" s="51" t="s">
        <v>64</v>
      </c>
      <c r="D69" s="50" t="s">
        <v>123</v>
      </c>
      <c r="E69" s="50" t="s">
        <v>122</v>
      </c>
      <c r="F69" s="50" t="s">
        <v>30</v>
      </c>
      <c r="G69" s="51"/>
      <c r="H69" s="51"/>
      <c r="I69" s="9">
        <v>50</v>
      </c>
      <c r="J69" s="10">
        <v>17.959</v>
      </c>
      <c r="K69" s="9">
        <f t="shared" si="10"/>
        <v>0</v>
      </c>
      <c r="L69" s="10">
        <f t="shared" si="11"/>
        <v>0</v>
      </c>
      <c r="M69" s="10">
        <f t="shared" si="12"/>
        <v>0</v>
      </c>
      <c r="N69" s="10">
        <f t="shared" si="13"/>
        <v>0</v>
      </c>
      <c r="O69" s="9">
        <f t="shared" si="14"/>
        <v>67.959000000000003</v>
      </c>
    </row>
    <row r="70" spans="1:15" ht="18" customHeight="1">
      <c r="A70" s="8">
        <v>23</v>
      </c>
      <c r="B70" s="7">
        <v>29</v>
      </c>
      <c r="C70" s="51" t="s">
        <v>90</v>
      </c>
      <c r="D70" s="50" t="s">
        <v>89</v>
      </c>
      <c r="E70" s="50" t="s">
        <v>91</v>
      </c>
      <c r="F70" s="50" t="s">
        <v>30</v>
      </c>
      <c r="G70" s="51"/>
      <c r="H70" s="51"/>
      <c r="I70" s="9">
        <v>50</v>
      </c>
      <c r="J70" s="10">
        <v>18.003</v>
      </c>
      <c r="K70" s="9">
        <f t="shared" si="10"/>
        <v>0</v>
      </c>
      <c r="L70" s="10">
        <f t="shared" si="11"/>
        <v>0</v>
      </c>
      <c r="M70" s="10">
        <f t="shared" si="12"/>
        <v>0</v>
      </c>
      <c r="N70" s="10">
        <f t="shared" si="13"/>
        <v>0</v>
      </c>
      <c r="O70" s="9">
        <f t="shared" si="14"/>
        <v>68.003</v>
      </c>
    </row>
    <row r="71" spans="1:15" ht="18" customHeight="1">
      <c r="A71" s="8">
        <v>24</v>
      </c>
      <c r="B71" s="7">
        <v>51</v>
      </c>
      <c r="C71" s="51" t="s">
        <v>131</v>
      </c>
      <c r="D71" s="50" t="s">
        <v>130</v>
      </c>
      <c r="E71" s="50" t="s">
        <v>132</v>
      </c>
      <c r="F71" s="50" t="s">
        <v>30</v>
      </c>
      <c r="G71" s="51"/>
      <c r="H71" s="51"/>
      <c r="I71" s="9">
        <v>18.103000000000002</v>
      </c>
      <c r="J71" s="10">
        <v>50</v>
      </c>
      <c r="K71" s="9">
        <f t="shared" si="10"/>
        <v>0</v>
      </c>
      <c r="L71" s="10">
        <f t="shared" si="11"/>
        <v>0</v>
      </c>
      <c r="M71" s="10">
        <f t="shared" si="12"/>
        <v>0</v>
      </c>
      <c r="N71" s="10">
        <f t="shared" si="13"/>
        <v>0</v>
      </c>
      <c r="O71" s="9">
        <f t="shared" si="14"/>
        <v>68.103000000000009</v>
      </c>
    </row>
    <row r="72" spans="1:15" ht="18" customHeight="1">
      <c r="A72" s="8">
        <v>25</v>
      </c>
      <c r="B72" s="7">
        <v>38</v>
      </c>
      <c r="C72" s="51" t="s">
        <v>52</v>
      </c>
      <c r="D72" s="50" t="s">
        <v>86</v>
      </c>
      <c r="E72" s="50" t="s">
        <v>85</v>
      </c>
      <c r="F72" s="50" t="s">
        <v>30</v>
      </c>
      <c r="G72" s="50" t="s">
        <v>53</v>
      </c>
      <c r="H72" s="51"/>
      <c r="I72" s="9">
        <v>50</v>
      </c>
      <c r="J72" s="10">
        <v>18.497</v>
      </c>
      <c r="K72" s="9">
        <f t="shared" si="10"/>
        <v>0</v>
      </c>
      <c r="L72" s="10">
        <f t="shared" si="11"/>
        <v>0</v>
      </c>
      <c r="M72" s="10">
        <f t="shared" si="12"/>
        <v>0</v>
      </c>
      <c r="N72" s="10">
        <f t="shared" si="13"/>
        <v>0</v>
      </c>
      <c r="O72" s="9">
        <f t="shared" si="14"/>
        <v>68.497</v>
      </c>
    </row>
    <row r="73" spans="1:15" ht="18" customHeight="1">
      <c r="A73" s="8">
        <v>26</v>
      </c>
      <c r="B73" s="7">
        <v>52</v>
      </c>
      <c r="C73" s="51" t="s">
        <v>56</v>
      </c>
      <c r="D73" s="50" t="s">
        <v>55</v>
      </c>
      <c r="E73" s="50" t="s">
        <v>58</v>
      </c>
      <c r="F73" s="50" t="s">
        <v>30</v>
      </c>
      <c r="G73" s="50" t="s">
        <v>53</v>
      </c>
      <c r="H73" s="51"/>
      <c r="I73" s="9">
        <v>50</v>
      </c>
      <c r="J73" s="10">
        <v>18.634</v>
      </c>
      <c r="K73" s="9">
        <f t="shared" si="10"/>
        <v>0</v>
      </c>
      <c r="L73" s="10">
        <f t="shared" si="11"/>
        <v>0</v>
      </c>
      <c r="M73" s="10">
        <f t="shared" si="12"/>
        <v>0</v>
      </c>
      <c r="N73" s="10">
        <f t="shared" si="13"/>
        <v>0</v>
      </c>
      <c r="O73" s="9">
        <f t="shared" si="14"/>
        <v>68.634</v>
      </c>
    </row>
    <row r="74" spans="1:15" ht="18" customHeight="1">
      <c r="A74" s="8">
        <v>27</v>
      </c>
      <c r="B74" s="7">
        <v>15</v>
      </c>
      <c r="C74" s="51" t="s">
        <v>79</v>
      </c>
      <c r="D74" s="50" t="s">
        <v>78</v>
      </c>
      <c r="E74" s="50" t="s">
        <v>77</v>
      </c>
      <c r="F74" s="50" t="s">
        <v>30</v>
      </c>
      <c r="G74" s="50" t="s">
        <v>53</v>
      </c>
      <c r="H74" s="51"/>
      <c r="I74" s="9">
        <v>50</v>
      </c>
      <c r="J74" s="10">
        <v>18.64</v>
      </c>
      <c r="K74" s="9">
        <f t="shared" si="10"/>
        <v>0</v>
      </c>
      <c r="L74" s="10">
        <f t="shared" si="11"/>
        <v>0</v>
      </c>
      <c r="M74" s="10">
        <f t="shared" si="12"/>
        <v>0</v>
      </c>
      <c r="N74" s="10">
        <f t="shared" si="13"/>
        <v>0</v>
      </c>
      <c r="O74" s="9">
        <f t="shared" si="14"/>
        <v>68.64</v>
      </c>
    </row>
    <row r="75" spans="1:15" ht="18" customHeight="1">
      <c r="A75" s="8">
        <v>28</v>
      </c>
      <c r="B75" s="7">
        <v>40</v>
      </c>
      <c r="C75" s="51" t="s">
        <v>131</v>
      </c>
      <c r="D75" s="50" t="s">
        <v>179</v>
      </c>
      <c r="E75" s="50" t="s">
        <v>178</v>
      </c>
      <c r="F75" s="50" t="s">
        <v>30</v>
      </c>
      <c r="G75" s="51"/>
      <c r="H75" s="51"/>
      <c r="I75" s="17">
        <v>18.747</v>
      </c>
      <c r="J75" s="18">
        <v>50</v>
      </c>
      <c r="K75" s="9">
        <f t="shared" si="10"/>
        <v>0</v>
      </c>
      <c r="L75" s="10">
        <f t="shared" si="11"/>
        <v>0</v>
      </c>
      <c r="M75" s="10">
        <f t="shared" si="12"/>
        <v>0</v>
      </c>
      <c r="N75" s="10">
        <f t="shared" si="13"/>
        <v>0</v>
      </c>
      <c r="O75" s="9">
        <f t="shared" si="14"/>
        <v>68.747</v>
      </c>
    </row>
    <row r="76" spans="1:15" ht="18" customHeight="1">
      <c r="A76" s="8">
        <v>29</v>
      </c>
      <c r="B76" s="7">
        <v>50</v>
      </c>
      <c r="C76" s="51" t="s">
        <v>212</v>
      </c>
      <c r="D76" s="50" t="s">
        <v>211</v>
      </c>
      <c r="E76" s="50" t="s">
        <v>213</v>
      </c>
      <c r="F76" s="50" t="s">
        <v>30</v>
      </c>
      <c r="G76" s="50" t="s">
        <v>53</v>
      </c>
      <c r="H76" s="51"/>
      <c r="I76" s="9">
        <v>18.806999999999999</v>
      </c>
      <c r="J76" s="10">
        <v>50</v>
      </c>
      <c r="K76" s="9">
        <f t="shared" si="10"/>
        <v>0</v>
      </c>
      <c r="L76" s="10">
        <f t="shared" si="11"/>
        <v>0</v>
      </c>
      <c r="M76" s="10">
        <f t="shared" si="12"/>
        <v>0</v>
      </c>
      <c r="N76" s="10">
        <f t="shared" si="13"/>
        <v>0</v>
      </c>
      <c r="O76" s="9">
        <f t="shared" si="14"/>
        <v>68.807000000000002</v>
      </c>
    </row>
    <row r="77" spans="1:15" ht="18" customHeight="1">
      <c r="A77" s="8">
        <v>30</v>
      </c>
      <c r="B77" s="7">
        <v>55</v>
      </c>
      <c r="C77" s="51" t="s">
        <v>201</v>
      </c>
      <c r="D77" s="50" t="s">
        <v>200</v>
      </c>
      <c r="E77" s="50" t="s">
        <v>199</v>
      </c>
      <c r="F77" s="50" t="s">
        <v>30</v>
      </c>
      <c r="G77" s="50" t="s">
        <v>53</v>
      </c>
      <c r="H77" s="51"/>
      <c r="I77" s="17">
        <v>19.068000000000001</v>
      </c>
      <c r="J77" s="18">
        <v>50</v>
      </c>
      <c r="K77" s="9">
        <f t="shared" si="10"/>
        <v>0</v>
      </c>
      <c r="L77" s="10">
        <f t="shared" si="11"/>
        <v>0</v>
      </c>
      <c r="M77" s="10">
        <f t="shared" si="12"/>
        <v>0</v>
      </c>
      <c r="N77" s="10">
        <f t="shared" si="13"/>
        <v>0</v>
      </c>
      <c r="O77" s="9">
        <f t="shared" si="14"/>
        <v>69.067999999999998</v>
      </c>
    </row>
    <row r="78" spans="1:15" ht="18" customHeight="1">
      <c r="A78" s="8">
        <v>31</v>
      </c>
      <c r="B78" s="7">
        <v>31</v>
      </c>
      <c r="C78" s="51" t="s">
        <v>61</v>
      </c>
      <c r="D78" s="50" t="s">
        <v>60</v>
      </c>
      <c r="E78" s="50" t="s">
        <v>59</v>
      </c>
      <c r="F78" s="50" t="s">
        <v>30</v>
      </c>
      <c r="G78" s="50" t="s">
        <v>53</v>
      </c>
      <c r="H78" s="51"/>
      <c r="I78" s="17">
        <v>50</v>
      </c>
      <c r="J78" s="18">
        <v>19.259</v>
      </c>
      <c r="K78" s="9">
        <f t="shared" si="10"/>
        <v>0</v>
      </c>
      <c r="L78" s="10">
        <f t="shared" si="11"/>
        <v>0</v>
      </c>
      <c r="M78" s="10">
        <f t="shared" si="12"/>
        <v>0</v>
      </c>
      <c r="N78" s="10">
        <f t="shared" si="13"/>
        <v>0</v>
      </c>
      <c r="O78" s="9">
        <f t="shared" si="14"/>
        <v>69.259</v>
      </c>
    </row>
    <row r="79" spans="1:15" ht="18" customHeight="1">
      <c r="A79" s="8">
        <v>32</v>
      </c>
      <c r="B79" s="7">
        <v>23</v>
      </c>
      <c r="C79" s="51" t="s">
        <v>104</v>
      </c>
      <c r="D79" s="50" t="s">
        <v>137</v>
      </c>
      <c r="E79" s="50" t="s">
        <v>136</v>
      </c>
      <c r="F79" s="50" t="s">
        <v>30</v>
      </c>
      <c r="G79" s="50" t="s">
        <v>53</v>
      </c>
      <c r="H79" s="51"/>
      <c r="I79" s="48">
        <v>50</v>
      </c>
      <c r="J79" s="49">
        <v>19.305</v>
      </c>
      <c r="K79" s="9">
        <f t="shared" si="10"/>
        <v>0</v>
      </c>
      <c r="L79" s="10">
        <f t="shared" si="11"/>
        <v>0</v>
      </c>
      <c r="M79" s="10">
        <f t="shared" si="12"/>
        <v>0</v>
      </c>
      <c r="N79" s="10">
        <f t="shared" si="13"/>
        <v>0</v>
      </c>
      <c r="O79" s="9">
        <f t="shared" si="14"/>
        <v>69.305000000000007</v>
      </c>
    </row>
    <row r="80" spans="1:15" ht="18" customHeight="1">
      <c r="A80" s="8">
        <v>33</v>
      </c>
      <c r="B80" s="7">
        <v>5</v>
      </c>
      <c r="C80" s="51" t="s">
        <v>103</v>
      </c>
      <c r="D80" s="50" t="s">
        <v>102</v>
      </c>
      <c r="E80" s="50" t="s">
        <v>101</v>
      </c>
      <c r="F80" s="50" t="s">
        <v>30</v>
      </c>
      <c r="G80" s="47"/>
      <c r="H80" s="47"/>
      <c r="I80" s="48">
        <v>50</v>
      </c>
      <c r="J80" s="49">
        <v>20.07</v>
      </c>
      <c r="K80" s="9">
        <f t="shared" si="10"/>
        <v>0</v>
      </c>
      <c r="L80" s="10">
        <f t="shared" si="11"/>
        <v>0</v>
      </c>
      <c r="M80" s="10">
        <f t="shared" si="12"/>
        <v>0</v>
      </c>
      <c r="N80" s="10">
        <f t="shared" si="13"/>
        <v>0</v>
      </c>
      <c r="O80" s="9">
        <f t="shared" si="14"/>
        <v>70.069999999999993</v>
      </c>
    </row>
    <row r="81" spans="1:15" ht="18" customHeight="1">
      <c r="A81" s="8">
        <v>34</v>
      </c>
      <c r="B81" s="7">
        <v>33</v>
      </c>
      <c r="C81" s="51" t="s">
        <v>150</v>
      </c>
      <c r="D81" s="50" t="s">
        <v>149</v>
      </c>
      <c r="E81" s="50" t="s">
        <v>148</v>
      </c>
      <c r="F81" s="50" t="s">
        <v>30</v>
      </c>
      <c r="G81" s="50" t="s">
        <v>53</v>
      </c>
      <c r="H81" s="51"/>
      <c r="I81" s="9">
        <v>50</v>
      </c>
      <c r="J81" s="10">
        <v>50</v>
      </c>
      <c r="K81" s="9">
        <f t="shared" si="10"/>
        <v>0</v>
      </c>
      <c r="L81" s="10">
        <f t="shared" si="11"/>
        <v>0</v>
      </c>
      <c r="M81" s="10">
        <f t="shared" si="12"/>
        <v>0</v>
      </c>
      <c r="N81" s="10">
        <f t="shared" si="13"/>
        <v>0</v>
      </c>
      <c r="O81" s="9">
        <f t="shared" si="14"/>
        <v>100</v>
      </c>
    </row>
    <row r="82" spans="1:15" ht="18" customHeight="1">
      <c r="A82" s="8">
        <v>35</v>
      </c>
      <c r="B82" s="7">
        <v>71</v>
      </c>
      <c r="C82" s="47" t="s">
        <v>158</v>
      </c>
      <c r="D82" s="47" t="s">
        <v>159</v>
      </c>
      <c r="E82" s="47" t="s">
        <v>1506</v>
      </c>
      <c r="F82" s="47" t="s">
        <v>1495</v>
      </c>
      <c r="G82" s="47" t="s">
        <v>53</v>
      </c>
      <c r="H82" s="47"/>
      <c r="I82" s="17">
        <v>25.913</v>
      </c>
      <c r="J82" s="17">
        <v>100</v>
      </c>
      <c r="K82" s="9">
        <f t="shared" si="10"/>
        <v>0</v>
      </c>
      <c r="L82" s="10">
        <f t="shared" si="11"/>
        <v>0</v>
      </c>
      <c r="M82" s="10">
        <f t="shared" si="12"/>
        <v>0</v>
      </c>
      <c r="N82" s="10">
        <f t="shared" si="13"/>
        <v>0</v>
      </c>
      <c r="O82" s="9">
        <f t="shared" si="14"/>
        <v>125.913</v>
      </c>
    </row>
    <row r="83" spans="1:15" ht="18" customHeight="1">
      <c r="A83" s="8">
        <v>36</v>
      </c>
      <c r="B83" s="7">
        <v>3</v>
      </c>
      <c r="C83" s="51" t="s">
        <v>99</v>
      </c>
      <c r="D83" s="50" t="s">
        <v>181</v>
      </c>
      <c r="E83" s="50" t="s">
        <v>182</v>
      </c>
      <c r="F83" s="50" t="s">
        <v>30</v>
      </c>
      <c r="G83" s="47"/>
      <c r="H83" s="51"/>
      <c r="I83" s="48">
        <v>50</v>
      </c>
      <c r="J83" s="49">
        <v>100</v>
      </c>
      <c r="K83" s="9">
        <f t="shared" si="10"/>
        <v>0</v>
      </c>
      <c r="L83" s="10">
        <f t="shared" si="11"/>
        <v>0</v>
      </c>
      <c r="M83" s="10">
        <f t="shared" si="12"/>
        <v>0</v>
      </c>
      <c r="N83" s="10">
        <f t="shared" si="13"/>
        <v>0</v>
      </c>
      <c r="O83" s="9">
        <f t="shared" si="14"/>
        <v>150</v>
      </c>
    </row>
    <row r="84" spans="1:15">
      <c r="A84" s="8">
        <v>37</v>
      </c>
      <c r="B84" s="7">
        <v>22</v>
      </c>
      <c r="C84" s="51" t="s">
        <v>67</v>
      </c>
      <c r="D84" s="50" t="s">
        <v>66</v>
      </c>
      <c r="E84" s="50" t="s">
        <v>65</v>
      </c>
      <c r="F84" s="50" t="s">
        <v>30</v>
      </c>
      <c r="G84" s="51"/>
      <c r="H84" s="51"/>
      <c r="I84" s="9">
        <v>50</v>
      </c>
      <c r="J84" s="10">
        <v>100</v>
      </c>
      <c r="K84" s="9">
        <f t="shared" si="10"/>
        <v>0</v>
      </c>
      <c r="L84" s="10">
        <f t="shared" si="11"/>
        <v>0</v>
      </c>
      <c r="M84" s="10">
        <f t="shared" si="12"/>
        <v>0</v>
      </c>
      <c r="N84" s="10">
        <f t="shared" si="13"/>
        <v>0</v>
      </c>
      <c r="O84" s="9">
        <f t="shared" si="14"/>
        <v>150</v>
      </c>
    </row>
    <row r="85" spans="1:15">
      <c r="A85" s="8">
        <v>38</v>
      </c>
      <c r="B85" s="7">
        <v>24</v>
      </c>
      <c r="C85" s="51" t="s">
        <v>99</v>
      </c>
      <c r="D85" s="50" t="s">
        <v>181</v>
      </c>
      <c r="E85" s="50" t="s">
        <v>183</v>
      </c>
      <c r="F85" s="50" t="s">
        <v>30</v>
      </c>
      <c r="G85" s="51"/>
      <c r="H85" s="51"/>
      <c r="I85" s="17">
        <v>50</v>
      </c>
      <c r="J85" s="18">
        <v>100</v>
      </c>
      <c r="K85" s="9">
        <f t="shared" si="10"/>
        <v>0</v>
      </c>
      <c r="L85" s="10">
        <f t="shared" si="11"/>
        <v>0</v>
      </c>
      <c r="M85" s="10">
        <f t="shared" si="12"/>
        <v>0</v>
      </c>
      <c r="N85" s="10">
        <f t="shared" si="13"/>
        <v>0</v>
      </c>
      <c r="O85" s="9">
        <f t="shared" si="14"/>
        <v>150</v>
      </c>
    </row>
    <row r="86" spans="1:15" ht="15">
      <c r="A86" s="8">
        <v>39</v>
      </c>
      <c r="B86" s="7">
        <v>46</v>
      </c>
      <c r="C86" s="51" t="s">
        <v>196</v>
      </c>
      <c r="D86" s="50" t="s">
        <v>195</v>
      </c>
      <c r="E86" s="50" t="s">
        <v>194</v>
      </c>
      <c r="F86" s="50" t="s">
        <v>30</v>
      </c>
      <c r="G86" s="38"/>
      <c r="H86" s="51"/>
      <c r="I86" s="17">
        <v>100</v>
      </c>
      <c r="J86" s="18">
        <v>100</v>
      </c>
      <c r="K86" s="9">
        <f t="shared" si="10"/>
        <v>0</v>
      </c>
      <c r="L86" s="10">
        <f t="shared" si="11"/>
        <v>0</v>
      </c>
      <c r="M86" s="10">
        <f t="shared" si="12"/>
        <v>0</v>
      </c>
      <c r="N86" s="10">
        <f t="shared" si="13"/>
        <v>0</v>
      </c>
      <c r="O86" s="9">
        <f t="shared" si="14"/>
        <v>200</v>
      </c>
    </row>
    <row r="87" spans="1:15">
      <c r="A87" s="8">
        <v>40</v>
      </c>
      <c r="B87" s="7">
        <v>65</v>
      </c>
      <c r="C87" s="51" t="s">
        <v>972</v>
      </c>
      <c r="D87" s="51" t="s">
        <v>973</v>
      </c>
      <c r="E87" s="51" t="s">
        <v>971</v>
      </c>
      <c r="F87" s="51" t="s">
        <v>952</v>
      </c>
      <c r="G87" s="51" t="s">
        <v>53</v>
      </c>
      <c r="H87" s="51"/>
      <c r="I87" s="17">
        <v>100</v>
      </c>
      <c r="J87" s="17">
        <v>100</v>
      </c>
      <c r="K87" s="9">
        <f t="shared" si="10"/>
        <v>0</v>
      </c>
      <c r="L87" s="10">
        <f t="shared" si="11"/>
        <v>0</v>
      </c>
      <c r="M87" s="10">
        <f t="shared" si="12"/>
        <v>0</v>
      </c>
      <c r="N87" s="10">
        <f t="shared" si="13"/>
        <v>0</v>
      </c>
      <c r="O87" s="9">
        <f t="shared" si="14"/>
        <v>200</v>
      </c>
    </row>
    <row r="88" spans="1:15" ht="15">
      <c r="B88" s="7"/>
      <c r="C88" s="47"/>
      <c r="D88" s="47"/>
      <c r="E88" s="47"/>
      <c r="F88" s="47"/>
      <c r="G88" s="47"/>
      <c r="H88" s="47"/>
      <c r="I88" s="17"/>
      <c r="J88" s="17"/>
      <c r="K88" s="9">
        <f t="shared" ref="K88:K89" si="15">IF($H88&lt;L$1,$H88,0)</f>
        <v>0</v>
      </c>
      <c r="L88" s="10">
        <f t="shared" ref="L88:L89" si="16">IF(K88=0,IF($H88&lt;M$1,$H88,0),0)</f>
        <v>0</v>
      </c>
      <c r="M88" s="10">
        <f t="shared" ref="M88:M89" si="17">IF(K88=0,IF(L88=0,IF($H88&lt;N$1,$H88,0),0),0)</f>
        <v>0</v>
      </c>
      <c r="N88" s="10">
        <f t="shared" ref="N88:N89" si="18">IF(H88&gt;N$1,H88,0)</f>
        <v>0</v>
      </c>
      <c r="O88" s="9">
        <f t="shared" ref="O88:O89" si="19">SUM(I88+J88)</f>
        <v>0</v>
      </c>
    </row>
    <row r="89" spans="1:15" ht="15">
      <c r="B89" s="7"/>
      <c r="C89" s="47"/>
      <c r="D89" s="47"/>
      <c r="E89" s="47"/>
      <c r="F89" s="47"/>
      <c r="G89" s="47"/>
      <c r="H89" s="47"/>
      <c r="I89" s="9"/>
      <c r="J89" s="9"/>
      <c r="K89" s="9">
        <f t="shared" si="15"/>
        <v>0</v>
      </c>
      <c r="L89" s="10">
        <f t="shared" si="16"/>
        <v>0</v>
      </c>
      <c r="M89" s="10">
        <f t="shared" si="17"/>
        <v>0</v>
      </c>
      <c r="N89" s="10">
        <f t="shared" si="18"/>
        <v>0</v>
      </c>
      <c r="O89" s="9">
        <f t="shared" si="19"/>
        <v>0</v>
      </c>
    </row>
  </sheetData>
  <sortState ref="A3:O87">
    <sortCondition ref="O3:O87"/>
  </sortState>
  <pageMargins left="0.7" right="0.7" top="0.75" bottom="0.75" header="0.3" footer="0.3"/>
  <pageSetup fitToHeight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172"/>
  <sheetViews>
    <sheetView workbookViewId="0">
      <selection activeCell="A4" sqref="A4:L13"/>
    </sheetView>
  </sheetViews>
  <sheetFormatPr defaultColWidth="9.140625" defaultRowHeight="15.75" customHeight="1"/>
  <cols>
    <col min="1" max="1" width="3.85546875" style="7" customWidth="1"/>
    <col min="2" max="2" width="5" style="7" hidden="1" customWidth="1"/>
    <col min="3" max="3" width="28.42578125" style="8" customWidth="1"/>
    <col min="4" max="4" width="32.140625" style="8" customWidth="1"/>
    <col min="5" max="5" width="5.85546875" style="8" customWidth="1"/>
    <col min="6" max="6" width="7.140625" style="8" hidden="1" customWidth="1"/>
    <col min="7" max="7" width="8.42578125" style="8" hidden="1" customWidth="1"/>
    <col min="8" max="10" width="5.5703125" style="8" hidden="1" customWidth="1"/>
    <col min="11" max="11" width="8.42578125" style="9" customWidth="1"/>
    <col min="12" max="12" width="10.140625" style="8" bestFit="1" customWidth="1"/>
    <col min="13" max="16384" width="9.140625" style="8"/>
  </cols>
  <sheetData>
    <row r="1" spans="1:12" ht="15.75" customHeight="1">
      <c r="C1" s="8" t="s">
        <v>11</v>
      </c>
    </row>
    <row r="2" spans="1:12" ht="15.75" customHeight="1">
      <c r="C2" s="8" t="s">
        <v>10</v>
      </c>
      <c r="K2" s="9">
        <f>MIN(K4:K200)</f>
        <v>17.132999999999999</v>
      </c>
    </row>
    <row r="3" spans="1:12" ht="18.95" customHeight="1">
      <c r="B3" s="7" t="s">
        <v>3</v>
      </c>
      <c r="C3" s="7" t="s">
        <v>4</v>
      </c>
      <c r="D3" s="7" t="s">
        <v>5</v>
      </c>
      <c r="E3" s="7" t="s">
        <v>29</v>
      </c>
      <c r="F3" s="7" t="s">
        <v>276</v>
      </c>
      <c r="G3" s="7" t="s">
        <v>32</v>
      </c>
      <c r="H3" s="7" t="s">
        <v>31</v>
      </c>
      <c r="I3" s="7" t="s">
        <v>14</v>
      </c>
      <c r="J3" s="7" t="s">
        <v>1496</v>
      </c>
      <c r="K3" s="9" t="s">
        <v>6</v>
      </c>
    </row>
    <row r="4" spans="1:12" ht="15.75" customHeight="1">
      <c r="A4" s="76">
        <v>1</v>
      </c>
      <c r="B4" s="76">
        <v>12</v>
      </c>
      <c r="C4" s="79" t="s">
        <v>379</v>
      </c>
      <c r="D4" s="79" t="s">
        <v>478</v>
      </c>
      <c r="E4" s="79" t="s">
        <v>29</v>
      </c>
      <c r="F4" s="79"/>
      <c r="G4" s="79" t="s">
        <v>32</v>
      </c>
      <c r="H4" s="79"/>
      <c r="I4" s="79"/>
      <c r="J4" s="79" t="s">
        <v>1496</v>
      </c>
      <c r="K4" s="77">
        <v>17.132999999999999</v>
      </c>
      <c r="L4" s="124">
        <v>1984.5</v>
      </c>
    </row>
    <row r="5" spans="1:12" ht="15.75" customHeight="1">
      <c r="A5" s="76">
        <v>2</v>
      </c>
      <c r="B5" s="76">
        <v>96</v>
      </c>
      <c r="C5" s="79" t="s">
        <v>332</v>
      </c>
      <c r="D5" s="79" t="s">
        <v>605</v>
      </c>
      <c r="E5" s="79" t="s">
        <v>29</v>
      </c>
      <c r="F5" s="79"/>
      <c r="G5" s="79" t="s">
        <v>32</v>
      </c>
      <c r="H5" s="79" t="s">
        <v>31</v>
      </c>
      <c r="I5" s="79" t="s">
        <v>14</v>
      </c>
      <c r="J5" s="79"/>
      <c r="K5" s="77">
        <v>17.204000000000001</v>
      </c>
      <c r="L5" s="124">
        <v>1701</v>
      </c>
    </row>
    <row r="6" spans="1:12" ht="15.75" customHeight="1">
      <c r="A6" s="76">
        <v>3</v>
      </c>
      <c r="B6" s="76">
        <v>62</v>
      </c>
      <c r="C6" s="79" t="s">
        <v>462</v>
      </c>
      <c r="D6" s="79" t="s">
        <v>559</v>
      </c>
      <c r="E6" s="79" t="s">
        <v>29</v>
      </c>
      <c r="F6" s="79"/>
      <c r="G6" s="79" t="s">
        <v>32</v>
      </c>
      <c r="H6" s="79"/>
      <c r="I6" s="79" t="s">
        <v>14</v>
      </c>
      <c r="J6" s="79"/>
      <c r="K6" s="77">
        <v>17.213999999999999</v>
      </c>
      <c r="L6" s="124">
        <v>1417.5</v>
      </c>
    </row>
    <row r="7" spans="1:12" ht="15.75" customHeight="1">
      <c r="A7" s="76">
        <v>4</v>
      </c>
      <c r="B7" s="76">
        <v>139</v>
      </c>
      <c r="C7" s="79" t="s">
        <v>462</v>
      </c>
      <c r="D7" s="79" t="s">
        <v>673</v>
      </c>
      <c r="E7" s="79" t="s">
        <v>29</v>
      </c>
      <c r="F7" s="79"/>
      <c r="G7" s="79" t="s">
        <v>32</v>
      </c>
      <c r="H7" s="79" t="s">
        <v>31</v>
      </c>
      <c r="I7" s="79" t="s">
        <v>14</v>
      </c>
      <c r="J7" s="79"/>
      <c r="K7" s="77">
        <v>17.295000000000002</v>
      </c>
      <c r="L7" s="124">
        <v>1228.5</v>
      </c>
    </row>
    <row r="8" spans="1:12" ht="15.75" customHeight="1">
      <c r="A8" s="76">
        <v>5</v>
      </c>
      <c r="B8" s="76">
        <v>58</v>
      </c>
      <c r="C8" s="79" t="s">
        <v>317</v>
      </c>
      <c r="D8" s="79" t="s">
        <v>553</v>
      </c>
      <c r="E8" s="79" t="s">
        <v>29</v>
      </c>
      <c r="F8" s="79"/>
      <c r="G8" s="79" t="s">
        <v>32</v>
      </c>
      <c r="H8" s="79"/>
      <c r="I8" s="79" t="s">
        <v>14</v>
      </c>
      <c r="J8" s="79"/>
      <c r="K8" s="77">
        <v>17.327000000000002</v>
      </c>
      <c r="L8" s="124">
        <v>945</v>
      </c>
    </row>
    <row r="9" spans="1:12" ht="15.75" customHeight="1">
      <c r="A9" s="76">
        <v>6</v>
      </c>
      <c r="B9" s="76">
        <v>137</v>
      </c>
      <c r="C9" s="79" t="s">
        <v>332</v>
      </c>
      <c r="D9" s="79" t="s">
        <v>671</v>
      </c>
      <c r="E9" s="79" t="s">
        <v>29</v>
      </c>
      <c r="F9" s="79"/>
      <c r="G9" s="79" t="s">
        <v>32</v>
      </c>
      <c r="H9" s="79" t="s">
        <v>31</v>
      </c>
      <c r="I9" s="79" t="s">
        <v>14</v>
      </c>
      <c r="J9" s="79"/>
      <c r="K9" s="77">
        <v>17.344999999999999</v>
      </c>
      <c r="L9" s="124">
        <v>756</v>
      </c>
    </row>
    <row r="10" spans="1:12" ht="15.75" customHeight="1">
      <c r="A10" s="76">
        <v>7</v>
      </c>
      <c r="B10" s="76">
        <v>31</v>
      </c>
      <c r="C10" s="79" t="s">
        <v>232</v>
      </c>
      <c r="D10" s="79" t="s">
        <v>510</v>
      </c>
      <c r="E10" s="79"/>
      <c r="F10" s="79"/>
      <c r="G10" s="79" t="s">
        <v>32</v>
      </c>
      <c r="H10" s="79"/>
      <c r="I10" s="79" t="s">
        <v>14</v>
      </c>
      <c r="J10" s="79"/>
      <c r="K10" s="77">
        <v>17.366</v>
      </c>
      <c r="L10" s="124">
        <v>567</v>
      </c>
    </row>
    <row r="11" spans="1:12" ht="15.75" customHeight="1">
      <c r="A11" s="76">
        <v>8</v>
      </c>
      <c r="B11" s="76">
        <v>90</v>
      </c>
      <c r="C11" s="79" t="s">
        <v>315</v>
      </c>
      <c r="D11" s="79" t="s">
        <v>597</v>
      </c>
      <c r="E11" s="79" t="s">
        <v>29</v>
      </c>
      <c r="F11" s="79"/>
      <c r="G11" s="79" t="s">
        <v>32</v>
      </c>
      <c r="H11" s="79" t="s">
        <v>31</v>
      </c>
      <c r="I11" s="79" t="s">
        <v>14</v>
      </c>
      <c r="J11" s="79"/>
      <c r="K11" s="77">
        <v>17.375</v>
      </c>
      <c r="L11" s="124">
        <v>378</v>
      </c>
    </row>
    <row r="12" spans="1:12" ht="15.75" customHeight="1">
      <c r="A12" s="76">
        <v>9</v>
      </c>
      <c r="B12" s="76">
        <v>91</v>
      </c>
      <c r="C12" s="79" t="s">
        <v>237</v>
      </c>
      <c r="D12" s="79" t="s">
        <v>598</v>
      </c>
      <c r="E12" s="79" t="s">
        <v>29</v>
      </c>
      <c r="F12" s="79"/>
      <c r="G12" s="79" t="s">
        <v>32</v>
      </c>
      <c r="H12" s="79" t="s">
        <v>31</v>
      </c>
      <c r="I12" s="79" t="s">
        <v>14</v>
      </c>
      <c r="J12" s="79"/>
      <c r="K12" s="77">
        <v>17.399999999999999</v>
      </c>
      <c r="L12" s="124">
        <v>283.5</v>
      </c>
    </row>
    <row r="13" spans="1:12" ht="15.75" customHeight="1">
      <c r="A13" s="76">
        <v>10</v>
      </c>
      <c r="B13" s="76">
        <v>108</v>
      </c>
      <c r="C13" s="79" t="s">
        <v>623</v>
      </c>
      <c r="D13" s="79" t="s">
        <v>624</v>
      </c>
      <c r="E13" s="79" t="s">
        <v>29</v>
      </c>
      <c r="F13" s="79"/>
      <c r="G13" s="79" t="s">
        <v>32</v>
      </c>
      <c r="H13" s="79" t="s">
        <v>31</v>
      </c>
      <c r="I13" s="79"/>
      <c r="J13" s="79"/>
      <c r="K13" s="77">
        <v>17.408999999999999</v>
      </c>
      <c r="L13" s="124">
        <v>189</v>
      </c>
    </row>
    <row r="14" spans="1:12" ht="15.75" customHeight="1">
      <c r="B14" s="7">
        <v>18</v>
      </c>
      <c r="C14" s="54" t="s">
        <v>306</v>
      </c>
      <c r="D14" s="54" t="s">
        <v>488</v>
      </c>
      <c r="E14" s="54" t="s">
        <v>29</v>
      </c>
      <c r="F14" s="54"/>
      <c r="G14" s="54" t="s">
        <v>32</v>
      </c>
      <c r="H14" s="54"/>
      <c r="I14" s="54" t="s">
        <v>14</v>
      </c>
      <c r="J14" s="54"/>
      <c r="K14" s="9">
        <v>17.417999999999999</v>
      </c>
    </row>
    <row r="15" spans="1:12" ht="15.75" customHeight="1">
      <c r="B15" s="7">
        <v>109</v>
      </c>
      <c r="C15" s="54" t="s">
        <v>496</v>
      </c>
      <c r="D15" s="54" t="s">
        <v>625</v>
      </c>
      <c r="E15" s="54" t="s">
        <v>29</v>
      </c>
      <c r="F15" s="54"/>
      <c r="G15" s="54" t="s">
        <v>32</v>
      </c>
      <c r="H15" s="54" t="s">
        <v>31</v>
      </c>
      <c r="I15" s="54"/>
      <c r="J15" s="54"/>
      <c r="K15" s="9">
        <v>17.512</v>
      </c>
    </row>
    <row r="16" spans="1:12" ht="15.75" customHeight="1">
      <c r="B16" s="7">
        <v>37</v>
      </c>
      <c r="C16" s="53" t="s">
        <v>519</v>
      </c>
      <c r="D16" s="53" t="s">
        <v>520</v>
      </c>
      <c r="E16" s="53" t="s">
        <v>29</v>
      </c>
      <c r="F16" s="53"/>
      <c r="G16" s="53" t="s">
        <v>32</v>
      </c>
      <c r="H16" s="53"/>
      <c r="I16" s="53" t="s">
        <v>14</v>
      </c>
      <c r="J16" s="53"/>
      <c r="K16" s="9">
        <v>17.515000000000001</v>
      </c>
    </row>
    <row r="17" spans="2:11" ht="15.75" customHeight="1">
      <c r="B17" s="7">
        <v>97</v>
      </c>
      <c r="C17" s="54" t="s">
        <v>606</v>
      </c>
      <c r="D17" s="54" t="s">
        <v>607</v>
      </c>
      <c r="E17" s="54" t="s">
        <v>29</v>
      </c>
      <c r="F17" s="54"/>
      <c r="G17" s="54" t="s">
        <v>32</v>
      </c>
      <c r="H17" s="54" t="s">
        <v>31</v>
      </c>
      <c r="I17" s="54" t="s">
        <v>14</v>
      </c>
      <c r="J17" s="54"/>
      <c r="K17" s="9">
        <v>17.518000000000001</v>
      </c>
    </row>
    <row r="18" spans="2:11" ht="15.75" customHeight="1">
      <c r="B18" s="7">
        <v>48</v>
      </c>
      <c r="C18" s="54" t="s">
        <v>537</v>
      </c>
      <c r="D18" s="54" t="s">
        <v>538</v>
      </c>
      <c r="E18" s="54"/>
      <c r="F18" s="54"/>
      <c r="G18" s="54"/>
      <c r="H18" s="54"/>
      <c r="I18" s="54"/>
      <c r="J18" s="54"/>
      <c r="K18" s="9">
        <v>17.521000000000001</v>
      </c>
    </row>
    <row r="19" spans="2:11" ht="15.75" customHeight="1">
      <c r="B19" s="7">
        <v>35</v>
      </c>
      <c r="C19" s="53" t="s">
        <v>317</v>
      </c>
      <c r="D19" s="53" t="s">
        <v>517</v>
      </c>
      <c r="E19" s="53" t="s">
        <v>29</v>
      </c>
      <c r="F19" s="53"/>
      <c r="G19" s="53" t="s">
        <v>32</v>
      </c>
      <c r="H19" s="53"/>
      <c r="I19" s="53" t="s">
        <v>14</v>
      </c>
      <c r="J19" s="53"/>
      <c r="K19" s="9">
        <v>17.529</v>
      </c>
    </row>
    <row r="20" spans="2:11" ht="15.75" customHeight="1">
      <c r="B20" s="7">
        <v>30</v>
      </c>
      <c r="C20" s="54" t="s">
        <v>354</v>
      </c>
      <c r="D20" s="54" t="s">
        <v>509</v>
      </c>
      <c r="E20" s="54"/>
      <c r="F20" s="54" t="s">
        <v>276</v>
      </c>
      <c r="G20" s="54" t="s">
        <v>32</v>
      </c>
      <c r="H20" s="54"/>
      <c r="I20" s="54"/>
      <c r="J20" s="54"/>
      <c r="K20" s="9">
        <v>17.547999999999998</v>
      </c>
    </row>
    <row r="21" spans="2:11" ht="15.75" customHeight="1">
      <c r="B21" s="7">
        <v>83</v>
      </c>
      <c r="C21" s="53" t="s">
        <v>323</v>
      </c>
      <c r="D21" s="53" t="s">
        <v>586</v>
      </c>
      <c r="E21" s="53" t="s">
        <v>29</v>
      </c>
      <c r="F21" s="53"/>
      <c r="G21" s="53" t="s">
        <v>32</v>
      </c>
      <c r="H21" s="53" t="s">
        <v>31</v>
      </c>
      <c r="I21" s="53"/>
      <c r="J21" s="53"/>
      <c r="K21" s="9">
        <v>17.553000000000001</v>
      </c>
    </row>
    <row r="22" spans="2:11" ht="15.75" customHeight="1">
      <c r="B22" s="7">
        <v>43</v>
      </c>
      <c r="C22" s="53" t="s">
        <v>464</v>
      </c>
      <c r="D22" s="53" t="s">
        <v>529</v>
      </c>
      <c r="E22" s="53" t="s">
        <v>29</v>
      </c>
      <c r="F22" s="53"/>
      <c r="G22" s="53" t="s">
        <v>32</v>
      </c>
      <c r="H22" s="53"/>
      <c r="I22" s="53"/>
      <c r="J22" s="53"/>
      <c r="K22" s="9">
        <v>17.565000000000001</v>
      </c>
    </row>
    <row r="23" spans="2:11" ht="15.75" customHeight="1">
      <c r="B23" s="7">
        <v>72</v>
      </c>
      <c r="C23" s="53" t="s">
        <v>396</v>
      </c>
      <c r="D23" s="53" t="s">
        <v>573</v>
      </c>
      <c r="E23" s="53"/>
      <c r="F23" s="53"/>
      <c r="G23" s="53" t="s">
        <v>32</v>
      </c>
      <c r="H23" s="53"/>
      <c r="I23" s="53" t="s">
        <v>14</v>
      </c>
      <c r="J23" s="53"/>
      <c r="K23" s="9">
        <v>17.584</v>
      </c>
    </row>
    <row r="24" spans="2:11" ht="15.75" customHeight="1">
      <c r="B24" s="7">
        <v>39</v>
      </c>
      <c r="C24" s="53" t="s">
        <v>260</v>
      </c>
      <c r="D24" s="53" t="s">
        <v>524</v>
      </c>
      <c r="E24" s="53" t="s">
        <v>29</v>
      </c>
      <c r="F24" s="53"/>
      <c r="G24" s="53" t="s">
        <v>32</v>
      </c>
      <c r="H24" s="53"/>
      <c r="I24" s="53" t="s">
        <v>14</v>
      </c>
      <c r="J24" s="53"/>
      <c r="K24" s="9">
        <v>17.600999999999999</v>
      </c>
    </row>
    <row r="25" spans="2:11" ht="15.75" customHeight="1">
      <c r="B25" s="7">
        <v>50</v>
      </c>
      <c r="C25" s="53" t="s">
        <v>540</v>
      </c>
      <c r="D25" s="53" t="s">
        <v>541</v>
      </c>
      <c r="E25" s="53"/>
      <c r="F25" s="53" t="s">
        <v>276</v>
      </c>
      <c r="G25" s="53" t="s">
        <v>32</v>
      </c>
      <c r="H25" s="53"/>
      <c r="I25" s="53"/>
      <c r="J25" s="53"/>
      <c r="K25" s="9">
        <v>17.631</v>
      </c>
    </row>
    <row r="26" spans="2:11" ht="15.75" customHeight="1">
      <c r="B26" s="7">
        <v>61</v>
      </c>
      <c r="C26" s="53" t="s">
        <v>557</v>
      </c>
      <c r="D26" s="53" t="s">
        <v>558</v>
      </c>
      <c r="E26" s="53"/>
      <c r="F26" s="53"/>
      <c r="G26" s="53" t="s">
        <v>32</v>
      </c>
      <c r="H26" s="53"/>
      <c r="I26" s="53" t="s">
        <v>14</v>
      </c>
      <c r="J26" s="53"/>
      <c r="K26" s="9">
        <v>17.658999999999999</v>
      </c>
    </row>
    <row r="27" spans="2:11" ht="15.75" customHeight="1">
      <c r="B27" s="7">
        <v>81</v>
      </c>
      <c r="C27" s="53" t="s">
        <v>583</v>
      </c>
      <c r="D27" s="53" t="s">
        <v>584</v>
      </c>
      <c r="E27" s="53" t="s">
        <v>29</v>
      </c>
      <c r="F27" s="53" t="s">
        <v>276</v>
      </c>
      <c r="G27" s="53" t="s">
        <v>32</v>
      </c>
      <c r="H27" s="53" t="s">
        <v>31</v>
      </c>
      <c r="I27" s="53" t="s">
        <v>14</v>
      </c>
      <c r="J27" s="53"/>
      <c r="K27" s="9">
        <v>17.658999999999999</v>
      </c>
    </row>
    <row r="28" spans="2:11" ht="15.75" customHeight="1">
      <c r="B28" s="7">
        <v>47</v>
      </c>
      <c r="C28" s="53" t="s">
        <v>535</v>
      </c>
      <c r="D28" s="53" t="s">
        <v>536</v>
      </c>
      <c r="E28" s="53" t="s">
        <v>29</v>
      </c>
      <c r="F28" s="53"/>
      <c r="G28" s="53" t="s">
        <v>32</v>
      </c>
      <c r="H28" s="53"/>
      <c r="I28" s="53" t="s">
        <v>14</v>
      </c>
      <c r="J28" s="53" t="s">
        <v>1496</v>
      </c>
      <c r="K28" s="9">
        <v>17.702999999999999</v>
      </c>
    </row>
    <row r="29" spans="2:11" ht="15.75" customHeight="1">
      <c r="B29" s="7">
        <v>3</v>
      </c>
      <c r="C29" s="53" t="s">
        <v>462</v>
      </c>
      <c r="D29" s="53" t="s">
        <v>463</v>
      </c>
      <c r="E29" s="53" t="s">
        <v>29</v>
      </c>
      <c r="F29" s="53"/>
      <c r="G29" s="53" t="s">
        <v>32</v>
      </c>
      <c r="H29" s="53"/>
      <c r="I29" s="53" t="s">
        <v>14</v>
      </c>
      <c r="J29" s="53"/>
      <c r="K29" s="9">
        <v>17.704000000000001</v>
      </c>
    </row>
    <row r="30" spans="2:11" ht="15.75" customHeight="1">
      <c r="B30" s="7">
        <v>111</v>
      </c>
      <c r="C30" s="53" t="s">
        <v>628</v>
      </c>
      <c r="D30" s="53" t="s">
        <v>629</v>
      </c>
      <c r="E30" s="53"/>
      <c r="F30" s="53"/>
      <c r="G30" s="53" t="s">
        <v>32</v>
      </c>
      <c r="H30" s="53" t="s">
        <v>31</v>
      </c>
      <c r="I30" s="53" t="s">
        <v>14</v>
      </c>
      <c r="J30" s="53"/>
      <c r="K30" s="9">
        <v>17.713000000000001</v>
      </c>
    </row>
    <row r="31" spans="2:11" ht="15.75" customHeight="1">
      <c r="B31" s="7">
        <v>115</v>
      </c>
      <c r="C31" s="54" t="s">
        <v>634</v>
      </c>
      <c r="D31" s="54" t="s">
        <v>635</v>
      </c>
      <c r="E31" s="54" t="s">
        <v>29</v>
      </c>
      <c r="F31" s="54"/>
      <c r="G31" s="54" t="s">
        <v>32</v>
      </c>
      <c r="H31" s="54" t="s">
        <v>31</v>
      </c>
      <c r="I31" s="54" t="s">
        <v>14</v>
      </c>
      <c r="J31" s="54"/>
      <c r="K31" s="9">
        <v>17.716000000000001</v>
      </c>
    </row>
    <row r="32" spans="2:11" ht="15.75" customHeight="1">
      <c r="B32" s="7">
        <v>117</v>
      </c>
      <c r="C32" s="53" t="s">
        <v>513</v>
      </c>
      <c r="D32" s="53" t="s">
        <v>639</v>
      </c>
      <c r="E32" s="53" t="s">
        <v>29</v>
      </c>
      <c r="F32" s="53"/>
      <c r="G32" s="53" t="s">
        <v>32</v>
      </c>
      <c r="H32" s="53" t="s">
        <v>31</v>
      </c>
      <c r="I32" s="53" t="s">
        <v>14</v>
      </c>
      <c r="J32" s="53"/>
      <c r="K32" s="9">
        <v>17.725999999999999</v>
      </c>
    </row>
    <row r="33" spans="2:11" ht="15.75" customHeight="1">
      <c r="B33" s="7">
        <v>44</v>
      </c>
      <c r="C33" s="53" t="s">
        <v>530</v>
      </c>
      <c r="D33" s="53" t="s">
        <v>531</v>
      </c>
      <c r="E33" s="53" t="s">
        <v>29</v>
      </c>
      <c r="F33" s="53"/>
      <c r="G33" s="53" t="s">
        <v>32</v>
      </c>
      <c r="H33" s="53"/>
      <c r="I33" s="53"/>
      <c r="J33" s="53"/>
      <c r="K33" s="9">
        <v>17.731000000000002</v>
      </c>
    </row>
    <row r="34" spans="2:11" ht="15.75" customHeight="1">
      <c r="B34" s="7">
        <v>104</v>
      </c>
      <c r="C34" s="53" t="s">
        <v>617</v>
      </c>
      <c r="D34" s="53" t="s">
        <v>618</v>
      </c>
      <c r="E34" s="53"/>
      <c r="F34" s="53"/>
      <c r="G34" s="53" t="s">
        <v>32</v>
      </c>
      <c r="H34" s="53" t="s">
        <v>31</v>
      </c>
      <c r="I34" s="53" t="s">
        <v>14</v>
      </c>
      <c r="J34" s="53"/>
      <c r="K34" s="9">
        <v>17.734000000000002</v>
      </c>
    </row>
    <row r="35" spans="2:11" ht="15.75" customHeight="1">
      <c r="B35" s="7">
        <v>32</v>
      </c>
      <c r="C35" s="53" t="s">
        <v>511</v>
      </c>
      <c r="D35" s="53" t="s">
        <v>512</v>
      </c>
      <c r="E35" s="53"/>
      <c r="F35" s="53" t="s">
        <v>276</v>
      </c>
      <c r="G35" s="53" t="s">
        <v>32</v>
      </c>
      <c r="H35" s="53"/>
      <c r="I35" s="53" t="s">
        <v>14</v>
      </c>
      <c r="J35" s="53"/>
      <c r="K35" s="9">
        <v>17.757000000000001</v>
      </c>
    </row>
    <row r="36" spans="2:11" ht="15.75" customHeight="1">
      <c r="B36" s="7">
        <v>136</v>
      </c>
      <c r="C36" s="53" t="s">
        <v>669</v>
      </c>
      <c r="D36" s="53" t="s">
        <v>670</v>
      </c>
      <c r="E36" s="53" t="s">
        <v>29</v>
      </c>
      <c r="F36" s="53"/>
      <c r="G36" s="53" t="s">
        <v>32</v>
      </c>
      <c r="H36" s="53" t="s">
        <v>31</v>
      </c>
      <c r="I36" s="53" t="s">
        <v>14</v>
      </c>
      <c r="J36" s="53"/>
      <c r="K36" s="9">
        <v>17.8</v>
      </c>
    </row>
    <row r="37" spans="2:11" ht="15.75" customHeight="1">
      <c r="B37" s="7">
        <v>68</v>
      </c>
      <c r="C37" s="53" t="s">
        <v>460</v>
      </c>
      <c r="D37" s="53" t="s">
        <v>567</v>
      </c>
      <c r="E37" s="53"/>
      <c r="F37" s="53"/>
      <c r="G37" s="53" t="s">
        <v>32</v>
      </c>
      <c r="H37" s="53"/>
      <c r="I37" s="53" t="s">
        <v>14</v>
      </c>
      <c r="J37" s="53"/>
      <c r="K37" s="9">
        <v>17.817</v>
      </c>
    </row>
    <row r="38" spans="2:11" ht="15.75" customHeight="1">
      <c r="B38" s="7">
        <v>7</v>
      </c>
      <c r="C38" s="53" t="s">
        <v>396</v>
      </c>
      <c r="D38" s="53" t="s">
        <v>470</v>
      </c>
      <c r="E38" s="53"/>
      <c r="F38" s="53"/>
      <c r="G38" s="53" t="s">
        <v>32</v>
      </c>
      <c r="H38" s="53"/>
      <c r="I38" s="53" t="s">
        <v>14</v>
      </c>
      <c r="J38" s="53"/>
      <c r="K38" s="9">
        <v>17.82</v>
      </c>
    </row>
    <row r="39" spans="2:11" ht="15.75" customHeight="1">
      <c r="B39" s="7">
        <v>100</v>
      </c>
      <c r="C39" s="53" t="s">
        <v>610</v>
      </c>
      <c r="D39" s="53" t="s">
        <v>611</v>
      </c>
      <c r="E39" s="53" t="s">
        <v>29</v>
      </c>
      <c r="F39" s="53"/>
      <c r="G39" s="53" t="s">
        <v>32</v>
      </c>
      <c r="H39" s="53" t="s">
        <v>31</v>
      </c>
      <c r="I39" s="53" t="s">
        <v>14</v>
      </c>
      <c r="J39" s="53"/>
      <c r="K39" s="9">
        <v>17.821999999999999</v>
      </c>
    </row>
    <row r="40" spans="2:11" ht="15.75" customHeight="1">
      <c r="B40" s="7">
        <v>16</v>
      </c>
      <c r="C40" s="53" t="s">
        <v>484</v>
      </c>
      <c r="D40" s="53" t="s">
        <v>487</v>
      </c>
      <c r="E40" s="53" t="s">
        <v>29</v>
      </c>
      <c r="F40" s="53"/>
      <c r="G40" s="53"/>
      <c r="H40" s="53"/>
      <c r="I40" s="53" t="s">
        <v>14</v>
      </c>
      <c r="J40" s="53"/>
      <c r="K40" s="9">
        <v>17.827999999999999</v>
      </c>
    </row>
    <row r="41" spans="2:11" ht="15.75" customHeight="1">
      <c r="B41" s="7">
        <v>118</v>
      </c>
      <c r="C41" s="53" t="s">
        <v>379</v>
      </c>
      <c r="D41" s="53" t="s">
        <v>640</v>
      </c>
      <c r="E41" s="53" t="s">
        <v>29</v>
      </c>
      <c r="F41" s="53"/>
      <c r="G41" s="53" t="s">
        <v>32</v>
      </c>
      <c r="H41" s="53" t="s">
        <v>31</v>
      </c>
      <c r="I41" s="53" t="s">
        <v>14</v>
      </c>
      <c r="J41" s="53" t="s">
        <v>1496</v>
      </c>
      <c r="K41" s="9">
        <v>17.835000000000001</v>
      </c>
    </row>
    <row r="42" spans="2:11" ht="15.75" customHeight="1">
      <c r="B42" s="7">
        <v>51</v>
      </c>
      <c r="C42" s="53" t="s">
        <v>542</v>
      </c>
      <c r="D42" s="53" t="s">
        <v>543</v>
      </c>
      <c r="E42" s="53"/>
      <c r="F42" s="53"/>
      <c r="G42" s="53"/>
      <c r="H42" s="53"/>
      <c r="I42" s="53"/>
      <c r="J42" s="53"/>
      <c r="K42" s="9">
        <v>17.855</v>
      </c>
    </row>
    <row r="43" spans="2:11" ht="15.75" customHeight="1">
      <c r="B43" s="7">
        <v>113</v>
      </c>
      <c r="C43" s="53" t="s">
        <v>631</v>
      </c>
      <c r="D43" s="53" t="s">
        <v>632</v>
      </c>
      <c r="E43" s="53" t="s">
        <v>29</v>
      </c>
      <c r="F43" s="53"/>
      <c r="G43" s="53" t="s">
        <v>32</v>
      </c>
      <c r="H43" s="53" t="s">
        <v>31</v>
      </c>
      <c r="I43" s="53" t="s">
        <v>14</v>
      </c>
      <c r="J43" s="53"/>
      <c r="K43" s="9">
        <v>17.859000000000002</v>
      </c>
    </row>
    <row r="44" spans="2:11" ht="15.75" customHeight="1">
      <c r="B44" s="7">
        <v>13</v>
      </c>
      <c r="C44" s="53" t="s">
        <v>479</v>
      </c>
      <c r="D44" s="53" t="s">
        <v>480</v>
      </c>
      <c r="E44" s="53" t="s">
        <v>29</v>
      </c>
      <c r="F44" s="53" t="s">
        <v>276</v>
      </c>
      <c r="G44" s="53" t="s">
        <v>32</v>
      </c>
      <c r="H44" s="53"/>
      <c r="I44" s="53" t="s">
        <v>14</v>
      </c>
      <c r="J44" s="53"/>
      <c r="K44" s="9">
        <v>17.896999999999998</v>
      </c>
    </row>
    <row r="45" spans="2:11" ht="15.75" customHeight="1">
      <c r="B45" s="7">
        <v>69</v>
      </c>
      <c r="C45" s="53" t="s">
        <v>568</v>
      </c>
      <c r="D45" s="53" t="s">
        <v>569</v>
      </c>
      <c r="E45" s="53" t="s">
        <v>29</v>
      </c>
      <c r="F45" s="53"/>
      <c r="G45" s="53" t="s">
        <v>32</v>
      </c>
      <c r="H45" s="53"/>
      <c r="I45" s="53" t="s">
        <v>14</v>
      </c>
      <c r="J45" s="53"/>
      <c r="K45" s="9">
        <v>17.914000000000001</v>
      </c>
    </row>
    <row r="46" spans="2:11" ht="15.75" customHeight="1">
      <c r="B46" s="7">
        <v>73</v>
      </c>
      <c r="C46" s="53" t="s">
        <v>306</v>
      </c>
      <c r="D46" s="53" t="s">
        <v>574</v>
      </c>
      <c r="E46" s="53"/>
      <c r="F46" s="53"/>
      <c r="G46" s="53" t="s">
        <v>32</v>
      </c>
      <c r="H46" s="53"/>
      <c r="I46" s="53" t="s">
        <v>14</v>
      </c>
      <c r="J46" s="53"/>
      <c r="K46" s="9">
        <v>17.916</v>
      </c>
    </row>
    <row r="47" spans="2:11" ht="15.75" customHeight="1">
      <c r="B47" s="7">
        <v>66</v>
      </c>
      <c r="C47" s="53" t="s">
        <v>466</v>
      </c>
      <c r="D47" s="53" t="s">
        <v>564</v>
      </c>
      <c r="E47" s="53"/>
      <c r="F47" s="53"/>
      <c r="G47" s="53" t="s">
        <v>32</v>
      </c>
      <c r="H47" s="53"/>
      <c r="I47" s="53" t="s">
        <v>14</v>
      </c>
      <c r="J47" s="53"/>
      <c r="K47" s="9">
        <v>17.920999999999999</v>
      </c>
    </row>
    <row r="48" spans="2:11" ht="15.75" customHeight="1">
      <c r="B48" s="7">
        <v>85</v>
      </c>
      <c r="C48" s="53" t="s">
        <v>589</v>
      </c>
      <c r="D48" s="53" t="s">
        <v>592</v>
      </c>
      <c r="E48" s="53"/>
      <c r="F48" s="53"/>
      <c r="G48" s="53" t="s">
        <v>32</v>
      </c>
      <c r="H48" s="53" t="s">
        <v>31</v>
      </c>
      <c r="I48" s="53" t="s">
        <v>14</v>
      </c>
      <c r="J48" s="53"/>
      <c r="K48" s="9">
        <v>17.922999999999998</v>
      </c>
    </row>
    <row r="49" spans="2:11" ht="15.75" customHeight="1">
      <c r="B49" s="7">
        <v>21</v>
      </c>
      <c r="C49" s="53" t="s">
        <v>493</v>
      </c>
      <c r="D49" s="53" t="s">
        <v>494</v>
      </c>
      <c r="E49" s="53" t="s">
        <v>29</v>
      </c>
      <c r="F49" s="53"/>
      <c r="G49" s="53" t="s">
        <v>32</v>
      </c>
      <c r="H49" s="53"/>
      <c r="I49" s="53" t="s">
        <v>14</v>
      </c>
      <c r="J49" s="53"/>
      <c r="K49" s="9">
        <v>17.933</v>
      </c>
    </row>
    <row r="50" spans="2:11" ht="15.75" customHeight="1">
      <c r="B50" s="7">
        <v>17</v>
      </c>
      <c r="C50" s="53" t="s">
        <v>485</v>
      </c>
      <c r="D50" s="53" t="s">
        <v>486</v>
      </c>
      <c r="E50" s="53"/>
      <c r="F50" s="53"/>
      <c r="G50" s="53" t="s">
        <v>32</v>
      </c>
      <c r="H50" s="53"/>
      <c r="I50" s="53"/>
      <c r="J50" s="53"/>
      <c r="K50" s="9">
        <v>17.966999999999999</v>
      </c>
    </row>
    <row r="51" spans="2:11" ht="15.75" customHeight="1">
      <c r="B51" s="7">
        <v>49</v>
      </c>
      <c r="C51" s="53" t="s">
        <v>453</v>
      </c>
      <c r="D51" s="53" t="s">
        <v>539</v>
      </c>
      <c r="E51" s="53" t="s">
        <v>29</v>
      </c>
      <c r="F51" s="53" t="s">
        <v>276</v>
      </c>
      <c r="G51" s="53" t="s">
        <v>32</v>
      </c>
      <c r="H51" s="53"/>
      <c r="I51" s="53" t="s">
        <v>14</v>
      </c>
      <c r="J51" s="53"/>
      <c r="K51" s="9">
        <v>17.971</v>
      </c>
    </row>
    <row r="52" spans="2:11" ht="15.75" customHeight="1">
      <c r="B52" s="7">
        <v>130</v>
      </c>
      <c r="C52" s="53" t="s">
        <v>422</v>
      </c>
      <c r="D52" s="53" t="s">
        <v>661</v>
      </c>
      <c r="E52" s="53" t="s">
        <v>29</v>
      </c>
      <c r="F52" s="53" t="s">
        <v>276</v>
      </c>
      <c r="G52" s="53" t="s">
        <v>32</v>
      </c>
      <c r="H52" s="53" t="s">
        <v>31</v>
      </c>
      <c r="I52" s="53" t="s">
        <v>14</v>
      </c>
      <c r="J52" s="53"/>
      <c r="K52" s="9">
        <v>17.971</v>
      </c>
    </row>
    <row r="53" spans="2:11" ht="15.75" customHeight="1">
      <c r="B53" s="7">
        <v>42</v>
      </c>
      <c r="C53" s="53" t="s">
        <v>428</v>
      </c>
      <c r="D53" s="53" t="s">
        <v>528</v>
      </c>
      <c r="E53" s="53" t="s">
        <v>29</v>
      </c>
      <c r="F53" s="53"/>
      <c r="G53" s="53" t="s">
        <v>32</v>
      </c>
      <c r="H53" s="53"/>
      <c r="I53" s="53" t="s">
        <v>14</v>
      </c>
      <c r="J53" s="53"/>
      <c r="K53" s="9">
        <v>17.972000000000001</v>
      </c>
    </row>
    <row r="54" spans="2:11" ht="15.75" customHeight="1">
      <c r="B54" s="7">
        <v>132</v>
      </c>
      <c r="C54" s="53" t="s">
        <v>484</v>
      </c>
      <c r="D54" s="53" t="s">
        <v>664</v>
      </c>
      <c r="E54" s="53" t="s">
        <v>29</v>
      </c>
      <c r="F54" s="53"/>
      <c r="G54" s="53"/>
      <c r="H54" s="53" t="s">
        <v>31</v>
      </c>
      <c r="I54" s="53" t="s">
        <v>14</v>
      </c>
      <c r="J54" s="53"/>
      <c r="K54" s="9">
        <v>17.988</v>
      </c>
    </row>
    <row r="55" spans="2:11" ht="15.75" customHeight="1">
      <c r="B55" s="7">
        <v>125</v>
      </c>
      <c r="C55" s="53" t="s">
        <v>651</v>
      </c>
      <c r="D55" s="53" t="s">
        <v>652</v>
      </c>
      <c r="E55" s="53" t="s">
        <v>29</v>
      </c>
      <c r="F55" s="53"/>
      <c r="G55" s="53" t="s">
        <v>32</v>
      </c>
      <c r="H55" s="53" t="s">
        <v>31</v>
      </c>
      <c r="I55" s="53" t="s">
        <v>14</v>
      </c>
      <c r="J55" s="53"/>
      <c r="K55" s="9">
        <v>17.991</v>
      </c>
    </row>
    <row r="56" spans="2:11" ht="15.75" customHeight="1">
      <c r="B56" s="7">
        <v>56</v>
      </c>
      <c r="C56" s="53" t="s">
        <v>550</v>
      </c>
      <c r="D56" s="53" t="s">
        <v>551</v>
      </c>
      <c r="E56" s="53"/>
      <c r="F56" s="53" t="s">
        <v>276</v>
      </c>
      <c r="G56" s="53" t="s">
        <v>32</v>
      </c>
      <c r="H56" s="53"/>
      <c r="I56" s="53"/>
      <c r="J56" s="53"/>
      <c r="K56" s="9">
        <v>18.001999999999999</v>
      </c>
    </row>
    <row r="57" spans="2:11" ht="15.75" customHeight="1">
      <c r="B57" s="7">
        <v>76</v>
      </c>
      <c r="C57" s="53" t="s">
        <v>464</v>
      </c>
      <c r="D57" s="53" t="s">
        <v>577</v>
      </c>
      <c r="E57" s="53"/>
      <c r="F57" s="53"/>
      <c r="G57" s="53" t="s">
        <v>32</v>
      </c>
      <c r="H57" s="53"/>
      <c r="I57" s="53" t="s">
        <v>14</v>
      </c>
      <c r="J57" s="53"/>
      <c r="K57" s="9">
        <v>18.026</v>
      </c>
    </row>
    <row r="58" spans="2:11" ht="15.75" customHeight="1">
      <c r="B58" s="7">
        <v>4</v>
      </c>
      <c r="C58" s="53" t="s">
        <v>464</v>
      </c>
      <c r="D58" s="53" t="s">
        <v>465</v>
      </c>
      <c r="E58" s="53"/>
      <c r="F58" s="53"/>
      <c r="G58" s="53" t="s">
        <v>32</v>
      </c>
      <c r="H58" s="53"/>
      <c r="I58" s="53" t="s">
        <v>14</v>
      </c>
      <c r="J58" s="53"/>
      <c r="K58" s="9">
        <v>18.044</v>
      </c>
    </row>
    <row r="59" spans="2:11" ht="15.75" customHeight="1">
      <c r="B59" s="7">
        <v>63</v>
      </c>
      <c r="C59" s="53" t="s">
        <v>458</v>
      </c>
      <c r="D59" s="53" t="s">
        <v>560</v>
      </c>
      <c r="E59" s="53"/>
      <c r="F59" s="53"/>
      <c r="G59" s="53" t="s">
        <v>32</v>
      </c>
      <c r="H59" s="53"/>
      <c r="I59" s="53" t="s">
        <v>14</v>
      </c>
      <c r="J59" s="53"/>
      <c r="K59" s="9">
        <v>18.045000000000002</v>
      </c>
    </row>
    <row r="60" spans="2:11" ht="15.75" customHeight="1">
      <c r="B60" s="7">
        <v>87</v>
      </c>
      <c r="C60" s="53" t="s">
        <v>356</v>
      </c>
      <c r="D60" s="53" t="s">
        <v>593</v>
      </c>
      <c r="E60" s="53" t="s">
        <v>29</v>
      </c>
      <c r="F60" s="53"/>
      <c r="G60" s="53" t="s">
        <v>32</v>
      </c>
      <c r="H60" s="53" t="s">
        <v>31</v>
      </c>
      <c r="I60" s="53" t="s">
        <v>14</v>
      </c>
      <c r="J60" s="53"/>
      <c r="K60" s="9">
        <v>18.088999999999999</v>
      </c>
    </row>
    <row r="61" spans="2:11" ht="15.75" customHeight="1">
      <c r="B61" s="7">
        <v>78</v>
      </c>
      <c r="C61" s="53" t="s">
        <v>535</v>
      </c>
      <c r="D61" s="53" t="s">
        <v>579</v>
      </c>
      <c r="E61" s="53" t="s">
        <v>29</v>
      </c>
      <c r="F61" s="53"/>
      <c r="G61" s="53" t="s">
        <v>32</v>
      </c>
      <c r="H61" s="53"/>
      <c r="I61" s="53" t="s">
        <v>14</v>
      </c>
      <c r="J61" s="53" t="s">
        <v>1496</v>
      </c>
      <c r="K61" s="9">
        <v>18.091000000000001</v>
      </c>
    </row>
    <row r="62" spans="2:11" ht="15.75" customHeight="1">
      <c r="B62" s="7">
        <v>138</v>
      </c>
      <c r="C62" s="53" t="s">
        <v>511</v>
      </c>
      <c r="D62" s="53" t="s">
        <v>672</v>
      </c>
      <c r="E62" s="53" t="s">
        <v>29</v>
      </c>
      <c r="F62" s="53" t="s">
        <v>276</v>
      </c>
      <c r="G62" s="53"/>
      <c r="H62" s="53" t="s">
        <v>31</v>
      </c>
      <c r="I62" s="53" t="s">
        <v>14</v>
      </c>
      <c r="J62" s="53"/>
      <c r="K62" s="9">
        <v>18.102</v>
      </c>
    </row>
    <row r="63" spans="2:11" ht="15.75" customHeight="1">
      <c r="B63" s="7">
        <v>54</v>
      </c>
      <c r="C63" s="53" t="s">
        <v>50</v>
      </c>
      <c r="D63" s="53" t="s">
        <v>548</v>
      </c>
      <c r="E63" s="53"/>
      <c r="F63" s="53"/>
      <c r="G63" s="53" t="s">
        <v>32</v>
      </c>
      <c r="H63" s="53"/>
      <c r="I63" s="53"/>
      <c r="J63" s="53"/>
      <c r="K63" s="9">
        <v>18.11</v>
      </c>
    </row>
    <row r="64" spans="2:11" ht="15.75" customHeight="1">
      <c r="B64" s="7">
        <v>126</v>
      </c>
      <c r="C64" s="53" t="s">
        <v>653</v>
      </c>
      <c r="D64" s="53" t="s">
        <v>654</v>
      </c>
      <c r="E64" s="53" t="s">
        <v>29</v>
      </c>
      <c r="F64" s="53"/>
      <c r="G64" s="53" t="s">
        <v>32</v>
      </c>
      <c r="H64" s="53" t="s">
        <v>31</v>
      </c>
      <c r="I64" s="53" t="s">
        <v>14</v>
      </c>
      <c r="J64" s="53"/>
      <c r="K64" s="9">
        <v>18.119</v>
      </c>
    </row>
    <row r="65" spans="2:11" ht="15.75" customHeight="1">
      <c r="B65" s="7">
        <v>106</v>
      </c>
      <c r="C65" s="53" t="s">
        <v>319</v>
      </c>
      <c r="D65" s="53" t="s">
        <v>620</v>
      </c>
      <c r="E65" s="53" t="s">
        <v>29</v>
      </c>
      <c r="F65" s="53"/>
      <c r="G65" s="53" t="s">
        <v>32</v>
      </c>
      <c r="H65" s="53" t="s">
        <v>31</v>
      </c>
      <c r="I65" s="53" t="s">
        <v>14</v>
      </c>
      <c r="J65" s="53"/>
      <c r="K65" s="9">
        <v>18.158000000000001</v>
      </c>
    </row>
    <row r="66" spans="2:11" ht="15.75" customHeight="1">
      <c r="B66" s="7">
        <v>41</v>
      </c>
      <c r="C66" s="53" t="s">
        <v>526</v>
      </c>
      <c r="D66" s="53" t="s">
        <v>527</v>
      </c>
      <c r="E66" s="53" t="s">
        <v>29</v>
      </c>
      <c r="F66" s="53"/>
      <c r="G66" s="53" t="s">
        <v>32</v>
      </c>
      <c r="H66" s="53"/>
      <c r="I66" s="53" t="s">
        <v>14</v>
      </c>
      <c r="J66" s="53"/>
      <c r="K66" s="9">
        <v>18.175000000000001</v>
      </c>
    </row>
    <row r="67" spans="2:11" ht="15.75" customHeight="1">
      <c r="B67" s="7">
        <v>53</v>
      </c>
      <c r="C67" s="53" t="s">
        <v>546</v>
      </c>
      <c r="D67" s="53" t="s">
        <v>547</v>
      </c>
      <c r="E67" s="53" t="s">
        <v>29</v>
      </c>
      <c r="F67" s="53" t="s">
        <v>276</v>
      </c>
      <c r="G67" s="53" t="s">
        <v>32</v>
      </c>
      <c r="H67" s="53"/>
      <c r="I67" s="53" t="s">
        <v>14</v>
      </c>
      <c r="J67" s="53"/>
      <c r="K67" s="9">
        <v>18.183</v>
      </c>
    </row>
    <row r="68" spans="2:11" ht="15.75" customHeight="1">
      <c r="B68" s="7">
        <v>11</v>
      </c>
      <c r="C68" s="53" t="s">
        <v>476</v>
      </c>
      <c r="D68" s="53" t="s">
        <v>477</v>
      </c>
      <c r="E68" s="53" t="s">
        <v>29</v>
      </c>
      <c r="F68" s="53" t="s">
        <v>276</v>
      </c>
      <c r="G68" s="53" t="s">
        <v>32</v>
      </c>
      <c r="H68" s="53"/>
      <c r="I68" s="53" t="s">
        <v>14</v>
      </c>
      <c r="J68" s="53"/>
      <c r="K68" s="9">
        <v>18.193999999999999</v>
      </c>
    </row>
    <row r="69" spans="2:11" ht="15.75" customHeight="1">
      <c r="B69" s="7">
        <v>79</v>
      </c>
      <c r="C69" s="53" t="s">
        <v>317</v>
      </c>
      <c r="D69" s="53" t="s">
        <v>580</v>
      </c>
      <c r="E69" s="53" t="s">
        <v>29</v>
      </c>
      <c r="F69" s="53"/>
      <c r="G69" s="53" t="s">
        <v>32</v>
      </c>
      <c r="H69" s="53"/>
      <c r="I69" s="53" t="s">
        <v>14</v>
      </c>
      <c r="J69" s="53"/>
      <c r="K69" s="9">
        <v>18.207000000000001</v>
      </c>
    </row>
    <row r="70" spans="2:11" ht="15.75" customHeight="1">
      <c r="B70" s="7">
        <v>1</v>
      </c>
      <c r="C70" s="53" t="s">
        <v>458</v>
      </c>
      <c r="D70" s="53" t="s">
        <v>459</v>
      </c>
      <c r="E70" s="53"/>
      <c r="F70" s="53"/>
      <c r="G70" s="53" t="s">
        <v>32</v>
      </c>
      <c r="H70" s="53"/>
      <c r="I70" s="53" t="s">
        <v>14</v>
      </c>
      <c r="J70" s="53"/>
      <c r="K70" s="9">
        <v>18.234000000000002</v>
      </c>
    </row>
    <row r="71" spans="2:11" ht="15.75" customHeight="1">
      <c r="B71" s="7">
        <v>140</v>
      </c>
      <c r="C71" s="53" t="s">
        <v>306</v>
      </c>
      <c r="D71" s="53" t="s">
        <v>674</v>
      </c>
      <c r="E71" s="53" t="s">
        <v>29</v>
      </c>
      <c r="F71" s="53"/>
      <c r="G71" s="53" t="s">
        <v>32</v>
      </c>
      <c r="H71" s="53" t="s">
        <v>31</v>
      </c>
      <c r="I71" s="53" t="s">
        <v>14</v>
      </c>
      <c r="J71" s="53"/>
      <c r="K71" s="9">
        <v>18.259</v>
      </c>
    </row>
    <row r="72" spans="2:11" ht="15.75" customHeight="1">
      <c r="B72" s="7">
        <v>59</v>
      </c>
      <c r="C72" s="53" t="s">
        <v>554</v>
      </c>
      <c r="D72" s="53" t="s">
        <v>555</v>
      </c>
      <c r="E72" s="53" t="s">
        <v>29</v>
      </c>
      <c r="F72" s="53" t="s">
        <v>276</v>
      </c>
      <c r="G72" s="53" t="s">
        <v>32</v>
      </c>
      <c r="H72" s="53"/>
      <c r="I72" s="53" t="s">
        <v>14</v>
      </c>
      <c r="J72" s="53"/>
      <c r="K72" s="9">
        <v>18.271000000000001</v>
      </c>
    </row>
    <row r="73" spans="2:11" ht="15.75" customHeight="1">
      <c r="B73" s="7">
        <v>45</v>
      </c>
      <c r="C73" s="53" t="s">
        <v>532</v>
      </c>
      <c r="D73" s="53" t="s">
        <v>533</v>
      </c>
      <c r="E73" s="53" t="s">
        <v>29</v>
      </c>
      <c r="F73" s="53" t="s">
        <v>276</v>
      </c>
      <c r="G73" s="53" t="s">
        <v>32</v>
      </c>
      <c r="H73" s="53"/>
      <c r="I73" s="53" t="s">
        <v>14</v>
      </c>
      <c r="J73" s="53"/>
      <c r="K73" s="9">
        <v>18.286000000000001</v>
      </c>
    </row>
    <row r="74" spans="2:11" ht="15.75" customHeight="1">
      <c r="B74" s="7">
        <v>77</v>
      </c>
      <c r="C74" s="53" t="s">
        <v>513</v>
      </c>
      <c r="D74" s="53" t="s">
        <v>578</v>
      </c>
      <c r="E74" s="53" t="s">
        <v>29</v>
      </c>
      <c r="F74" s="53"/>
      <c r="G74" s="53" t="s">
        <v>32</v>
      </c>
      <c r="H74" s="53"/>
      <c r="I74" s="53" t="s">
        <v>14</v>
      </c>
      <c r="J74" s="53"/>
      <c r="K74" s="9">
        <v>18.302</v>
      </c>
    </row>
    <row r="75" spans="2:11" ht="15.75" customHeight="1">
      <c r="B75" s="7">
        <v>105</v>
      </c>
      <c r="C75" s="53" t="s">
        <v>474</v>
      </c>
      <c r="D75" s="53" t="s">
        <v>619</v>
      </c>
      <c r="E75" s="53" t="s">
        <v>29</v>
      </c>
      <c r="F75" s="53"/>
      <c r="G75" s="53" t="s">
        <v>32</v>
      </c>
      <c r="H75" s="53" t="s">
        <v>31</v>
      </c>
      <c r="I75" s="53" t="s">
        <v>14</v>
      </c>
      <c r="J75" s="53"/>
      <c r="K75" s="9">
        <v>18.306000000000001</v>
      </c>
    </row>
    <row r="76" spans="2:11" ht="15.75" customHeight="1">
      <c r="B76" s="7">
        <v>129</v>
      </c>
      <c r="C76" s="53" t="s">
        <v>659</v>
      </c>
      <c r="D76" s="53" t="s">
        <v>660</v>
      </c>
      <c r="E76" s="53" t="s">
        <v>29</v>
      </c>
      <c r="F76" s="53" t="s">
        <v>276</v>
      </c>
      <c r="G76" s="53" t="s">
        <v>32</v>
      </c>
      <c r="H76" s="53" t="s">
        <v>31</v>
      </c>
      <c r="I76" s="53" t="s">
        <v>14</v>
      </c>
      <c r="J76" s="53"/>
      <c r="K76" s="9">
        <v>18.309999999999999</v>
      </c>
    </row>
    <row r="77" spans="2:11" ht="15.75" customHeight="1">
      <c r="B77" s="7">
        <v>123</v>
      </c>
      <c r="C77" s="53" t="s">
        <v>44</v>
      </c>
      <c r="D77" s="53" t="s">
        <v>648</v>
      </c>
      <c r="E77" s="53" t="s">
        <v>29</v>
      </c>
      <c r="F77" s="53"/>
      <c r="G77" s="53" t="s">
        <v>32</v>
      </c>
      <c r="H77" s="53" t="s">
        <v>31</v>
      </c>
      <c r="I77" s="53"/>
      <c r="J77" s="53"/>
      <c r="K77" s="9">
        <v>18.327999999999999</v>
      </c>
    </row>
    <row r="78" spans="2:11" ht="15.75" customHeight="1">
      <c r="B78" s="7">
        <v>95</v>
      </c>
      <c r="C78" s="53" t="s">
        <v>373</v>
      </c>
      <c r="D78" s="53" t="s">
        <v>604</v>
      </c>
      <c r="E78" s="53" t="s">
        <v>29</v>
      </c>
      <c r="F78" s="53"/>
      <c r="G78" s="53" t="s">
        <v>32</v>
      </c>
      <c r="H78" s="53" t="s">
        <v>31</v>
      </c>
      <c r="I78" s="53" t="s">
        <v>14</v>
      </c>
      <c r="J78" s="53"/>
      <c r="K78" s="9">
        <v>18.332000000000001</v>
      </c>
    </row>
    <row r="79" spans="2:11" ht="15.75" customHeight="1">
      <c r="B79" s="7">
        <v>6</v>
      </c>
      <c r="C79" s="53" t="s">
        <v>468</v>
      </c>
      <c r="D79" s="53" t="s">
        <v>469</v>
      </c>
      <c r="E79" s="53" t="s">
        <v>29</v>
      </c>
      <c r="F79" s="53" t="s">
        <v>276</v>
      </c>
      <c r="G79" s="53" t="s">
        <v>32</v>
      </c>
      <c r="H79" s="53"/>
      <c r="I79" s="53" t="s">
        <v>14</v>
      </c>
      <c r="J79" s="53"/>
      <c r="K79" s="9">
        <v>18.332999999999998</v>
      </c>
    </row>
    <row r="80" spans="2:11" ht="15.75" customHeight="1">
      <c r="B80" s="7">
        <v>82</v>
      </c>
      <c r="C80" s="53" t="s">
        <v>585</v>
      </c>
      <c r="D80" s="53" t="s">
        <v>588</v>
      </c>
      <c r="E80" s="53" t="s">
        <v>29</v>
      </c>
      <c r="F80" s="53"/>
      <c r="G80" s="53" t="s">
        <v>32</v>
      </c>
      <c r="H80" s="53" t="s">
        <v>31</v>
      </c>
      <c r="I80" s="53" t="s">
        <v>14</v>
      </c>
      <c r="J80" s="53"/>
      <c r="K80" s="9">
        <v>18.344000000000001</v>
      </c>
    </row>
    <row r="81" spans="2:11" ht="15.75" customHeight="1">
      <c r="B81" s="7">
        <v>14</v>
      </c>
      <c r="C81" s="53" t="s">
        <v>447</v>
      </c>
      <c r="D81" s="53" t="s">
        <v>481</v>
      </c>
      <c r="E81" s="53"/>
      <c r="F81" s="53"/>
      <c r="G81" s="53"/>
      <c r="H81" s="53" t="s">
        <v>31</v>
      </c>
      <c r="I81" s="53"/>
      <c r="J81" s="53"/>
      <c r="K81" s="9">
        <v>18.367000000000001</v>
      </c>
    </row>
    <row r="82" spans="2:11" ht="15.75" customHeight="1">
      <c r="B82" s="7">
        <v>101</v>
      </c>
      <c r="C82" s="53" t="s">
        <v>612</v>
      </c>
      <c r="D82" s="53" t="s">
        <v>613</v>
      </c>
      <c r="E82" s="53" t="s">
        <v>29</v>
      </c>
      <c r="F82" s="53"/>
      <c r="G82" s="53"/>
      <c r="H82" s="53" t="s">
        <v>31</v>
      </c>
      <c r="I82" s="53" t="s">
        <v>14</v>
      </c>
      <c r="J82" s="53"/>
      <c r="K82" s="9">
        <v>18.369</v>
      </c>
    </row>
    <row r="83" spans="2:11" ht="15.75" customHeight="1">
      <c r="B83" s="7">
        <v>55</v>
      </c>
      <c r="C83" s="53" t="s">
        <v>485</v>
      </c>
      <c r="D83" s="53" t="s">
        <v>549</v>
      </c>
      <c r="E83" s="53"/>
      <c r="F83" s="53"/>
      <c r="G83" s="53" t="s">
        <v>32</v>
      </c>
      <c r="H83" s="53"/>
      <c r="I83" s="53"/>
      <c r="J83" s="53"/>
      <c r="K83" s="9">
        <v>18.370999999999999</v>
      </c>
    </row>
    <row r="84" spans="2:11" ht="15.75" customHeight="1">
      <c r="B84" s="7">
        <v>99</v>
      </c>
      <c r="C84" s="53" t="s">
        <v>507</v>
      </c>
      <c r="D84" s="53" t="s">
        <v>609</v>
      </c>
      <c r="E84" s="53" t="s">
        <v>29</v>
      </c>
      <c r="F84" s="53"/>
      <c r="G84" s="53"/>
      <c r="H84" s="53" t="s">
        <v>31</v>
      </c>
      <c r="I84" s="53" t="s">
        <v>14</v>
      </c>
      <c r="J84" s="53"/>
      <c r="K84" s="9">
        <v>18.419</v>
      </c>
    </row>
    <row r="85" spans="2:11" ht="15.75" customHeight="1">
      <c r="B85" s="7">
        <v>27</v>
      </c>
      <c r="C85" s="53" t="s">
        <v>503</v>
      </c>
      <c r="D85" s="53" t="s">
        <v>504</v>
      </c>
      <c r="E85" s="53" t="s">
        <v>29</v>
      </c>
      <c r="F85" s="53"/>
      <c r="G85" s="53" t="s">
        <v>32</v>
      </c>
      <c r="H85" s="53"/>
      <c r="I85" s="53" t="s">
        <v>14</v>
      </c>
      <c r="J85" s="53"/>
      <c r="K85" s="9">
        <v>18.454999999999998</v>
      </c>
    </row>
    <row r="86" spans="2:11" ht="15.75" customHeight="1">
      <c r="B86" s="7">
        <v>71</v>
      </c>
      <c r="C86" s="53" t="s">
        <v>447</v>
      </c>
      <c r="D86" s="53" t="s">
        <v>572</v>
      </c>
      <c r="E86" s="53"/>
      <c r="F86" s="53"/>
      <c r="G86" s="53"/>
      <c r="H86" s="53"/>
      <c r="I86" s="53"/>
      <c r="J86" s="53"/>
      <c r="K86" s="9">
        <v>18.47</v>
      </c>
    </row>
    <row r="87" spans="2:11" ht="15.75" customHeight="1">
      <c r="B87" s="7">
        <v>131</v>
      </c>
      <c r="C87" s="53" t="s">
        <v>662</v>
      </c>
      <c r="D87" s="53" t="s">
        <v>663</v>
      </c>
      <c r="E87" s="53" t="s">
        <v>29</v>
      </c>
      <c r="F87" s="53"/>
      <c r="G87" s="53"/>
      <c r="H87" s="53" t="s">
        <v>31</v>
      </c>
      <c r="I87" s="53"/>
      <c r="J87" s="53"/>
      <c r="K87" s="9">
        <v>18.494</v>
      </c>
    </row>
    <row r="88" spans="2:11" ht="15.75" customHeight="1">
      <c r="B88" s="7">
        <v>28</v>
      </c>
      <c r="C88" s="53" t="s">
        <v>505</v>
      </c>
      <c r="D88" s="53" t="s">
        <v>506</v>
      </c>
      <c r="E88" s="53"/>
      <c r="F88" s="53"/>
      <c r="G88" s="53" t="s">
        <v>32</v>
      </c>
      <c r="H88" s="53"/>
      <c r="I88" s="53" t="s">
        <v>14</v>
      </c>
      <c r="J88" s="53"/>
      <c r="K88" s="9">
        <v>18.524000000000001</v>
      </c>
    </row>
    <row r="89" spans="2:11" ht="15.75" customHeight="1">
      <c r="B89" s="7">
        <v>98</v>
      </c>
      <c r="C89" s="53" t="s">
        <v>406</v>
      </c>
      <c r="D89" s="53" t="s">
        <v>608</v>
      </c>
      <c r="E89" s="53" t="s">
        <v>29</v>
      </c>
      <c r="F89" s="53"/>
      <c r="G89" s="53" t="s">
        <v>32</v>
      </c>
      <c r="H89" s="53" t="s">
        <v>31</v>
      </c>
      <c r="I89" s="53" t="s">
        <v>14</v>
      </c>
      <c r="J89" s="53"/>
      <c r="K89" s="9">
        <v>18.594999999999999</v>
      </c>
    </row>
    <row r="90" spans="2:11" ht="15.75" customHeight="1">
      <c r="B90" s="7">
        <v>46</v>
      </c>
      <c r="C90" s="53" t="s">
        <v>534</v>
      </c>
      <c r="D90" s="53" t="s">
        <v>136</v>
      </c>
      <c r="E90" s="53" t="s">
        <v>29</v>
      </c>
      <c r="F90" s="53"/>
      <c r="G90" s="53"/>
      <c r="H90" s="53"/>
      <c r="I90" s="53" t="s">
        <v>14</v>
      </c>
      <c r="J90" s="53"/>
      <c r="K90" s="9">
        <v>18.623999999999999</v>
      </c>
    </row>
    <row r="91" spans="2:11" ht="15.75" customHeight="1">
      <c r="B91" s="7">
        <v>116</v>
      </c>
      <c r="C91" s="53" t="s">
        <v>637</v>
      </c>
      <c r="D91" s="53" t="s">
        <v>638</v>
      </c>
      <c r="E91" s="53"/>
      <c r="F91" s="53"/>
      <c r="G91" s="53" t="s">
        <v>32</v>
      </c>
      <c r="H91" s="53" t="s">
        <v>31</v>
      </c>
      <c r="I91" s="53" t="s">
        <v>14</v>
      </c>
      <c r="J91" s="53"/>
      <c r="K91" s="9">
        <v>18.625</v>
      </c>
    </row>
    <row r="92" spans="2:11" ht="15.75" customHeight="1">
      <c r="B92" s="7">
        <v>114</v>
      </c>
      <c r="C92" s="53" t="s">
        <v>633</v>
      </c>
      <c r="D92" s="53" t="s">
        <v>636</v>
      </c>
      <c r="E92" s="53" t="s">
        <v>29</v>
      </c>
      <c r="F92" s="53"/>
      <c r="G92" s="53" t="s">
        <v>32</v>
      </c>
      <c r="H92" s="53" t="s">
        <v>31</v>
      </c>
      <c r="I92" s="53" t="s">
        <v>14</v>
      </c>
      <c r="J92" s="53"/>
      <c r="K92" s="9">
        <v>18.655999999999999</v>
      </c>
    </row>
    <row r="93" spans="2:11" ht="15.75" customHeight="1">
      <c r="B93" s="7">
        <v>88</v>
      </c>
      <c r="C93" s="53" t="s">
        <v>594</v>
      </c>
      <c r="D93" s="53" t="s">
        <v>595</v>
      </c>
      <c r="E93" s="53" t="s">
        <v>29</v>
      </c>
      <c r="F93" s="53" t="s">
        <v>276</v>
      </c>
      <c r="G93" s="53" t="s">
        <v>32</v>
      </c>
      <c r="H93" s="53" t="s">
        <v>31</v>
      </c>
      <c r="I93" s="53" t="s">
        <v>14</v>
      </c>
      <c r="J93" s="53"/>
      <c r="K93" s="9">
        <v>18.669</v>
      </c>
    </row>
    <row r="94" spans="2:11" ht="15.75" customHeight="1">
      <c r="B94" s="7">
        <v>60</v>
      </c>
      <c r="C94" s="53" t="s">
        <v>449</v>
      </c>
      <c r="D94" s="53" t="s">
        <v>556</v>
      </c>
      <c r="E94" s="53"/>
      <c r="F94" s="53"/>
      <c r="G94" s="53"/>
      <c r="H94" s="53"/>
      <c r="I94" s="53"/>
      <c r="J94" s="53"/>
      <c r="K94" s="9">
        <v>18.669</v>
      </c>
    </row>
    <row r="95" spans="2:11" ht="15.75" customHeight="1">
      <c r="B95" s="7">
        <v>25</v>
      </c>
      <c r="C95" s="53" t="s">
        <v>500</v>
      </c>
      <c r="D95" s="53" t="s">
        <v>501</v>
      </c>
      <c r="E95" s="53" t="s">
        <v>29</v>
      </c>
      <c r="F95" s="53" t="s">
        <v>276</v>
      </c>
      <c r="G95" s="53" t="s">
        <v>32</v>
      </c>
      <c r="H95" s="53"/>
      <c r="I95" s="53" t="s">
        <v>14</v>
      </c>
      <c r="J95" s="53"/>
      <c r="K95" s="9">
        <v>18.696999999999999</v>
      </c>
    </row>
    <row r="96" spans="2:11" ht="15.75" customHeight="1">
      <c r="B96" s="7">
        <v>2</v>
      </c>
      <c r="C96" s="53" t="s">
        <v>460</v>
      </c>
      <c r="D96" s="53" t="s">
        <v>461</v>
      </c>
      <c r="E96" s="53" t="s">
        <v>29</v>
      </c>
      <c r="F96" s="53"/>
      <c r="G96" s="53" t="s">
        <v>32</v>
      </c>
      <c r="H96" s="53"/>
      <c r="I96" s="53" t="s">
        <v>14</v>
      </c>
      <c r="J96" s="53"/>
      <c r="K96" s="9">
        <v>18.728999999999999</v>
      </c>
    </row>
    <row r="97" spans="2:11" ht="15.75" customHeight="1">
      <c r="B97" s="7">
        <v>120</v>
      </c>
      <c r="C97" s="53" t="s">
        <v>643</v>
      </c>
      <c r="D97" s="53" t="s">
        <v>644</v>
      </c>
      <c r="E97" s="53" t="s">
        <v>29</v>
      </c>
      <c r="F97" s="53"/>
      <c r="G97" s="53" t="s">
        <v>32</v>
      </c>
      <c r="H97" s="53" t="s">
        <v>31</v>
      </c>
      <c r="I97" s="53" t="s">
        <v>14</v>
      </c>
      <c r="J97" s="53"/>
      <c r="K97" s="9">
        <v>18.863</v>
      </c>
    </row>
    <row r="98" spans="2:11" ht="15.75" customHeight="1">
      <c r="B98" s="7">
        <v>22</v>
      </c>
      <c r="C98" s="53" t="s">
        <v>325</v>
      </c>
      <c r="D98" s="53" t="s">
        <v>495</v>
      </c>
      <c r="E98" s="53" t="s">
        <v>29</v>
      </c>
      <c r="F98" s="53"/>
      <c r="G98" s="53" t="s">
        <v>32</v>
      </c>
      <c r="H98" s="53"/>
      <c r="I98" s="53" t="s">
        <v>14</v>
      </c>
      <c r="J98" s="53"/>
      <c r="K98" s="9">
        <v>18.902999999999999</v>
      </c>
    </row>
    <row r="99" spans="2:11" ht="15.75" customHeight="1">
      <c r="B99" s="7">
        <v>86</v>
      </c>
      <c r="C99" s="53" t="s">
        <v>590</v>
      </c>
      <c r="D99" s="53" t="s">
        <v>591</v>
      </c>
      <c r="E99" s="53" t="s">
        <v>29</v>
      </c>
      <c r="F99" s="53"/>
      <c r="G99" s="53" t="s">
        <v>32</v>
      </c>
      <c r="H99" s="53" t="s">
        <v>31</v>
      </c>
      <c r="I99" s="53" t="s">
        <v>14</v>
      </c>
      <c r="J99" s="53" t="s">
        <v>1496</v>
      </c>
      <c r="K99" s="9">
        <v>19.030999999999999</v>
      </c>
    </row>
    <row r="100" spans="2:11" ht="15.75" customHeight="1">
      <c r="B100" s="7">
        <v>57</v>
      </c>
      <c r="C100" s="53" t="s">
        <v>430</v>
      </c>
      <c r="D100" s="53" t="s">
        <v>552</v>
      </c>
      <c r="E100" s="53" t="s">
        <v>29</v>
      </c>
      <c r="F100" s="53" t="s">
        <v>276</v>
      </c>
      <c r="G100" s="53" t="s">
        <v>32</v>
      </c>
      <c r="H100" s="53"/>
      <c r="I100" s="53" t="s">
        <v>14</v>
      </c>
      <c r="J100" s="53" t="s">
        <v>1496</v>
      </c>
      <c r="K100" s="9">
        <v>19.045999999999999</v>
      </c>
    </row>
    <row r="101" spans="2:11" ht="15.75" customHeight="1">
      <c r="B101" s="7">
        <v>52</v>
      </c>
      <c r="C101" s="53" t="s">
        <v>544</v>
      </c>
      <c r="D101" s="53" t="s">
        <v>545</v>
      </c>
      <c r="E101" s="53" t="s">
        <v>29</v>
      </c>
      <c r="F101" s="53"/>
      <c r="G101" s="53" t="s">
        <v>32</v>
      </c>
      <c r="H101" s="53"/>
      <c r="I101" s="53" t="s">
        <v>14</v>
      </c>
      <c r="J101" s="53" t="s">
        <v>1496</v>
      </c>
      <c r="K101" s="9">
        <v>19.186</v>
      </c>
    </row>
    <row r="102" spans="2:11" ht="15.75" customHeight="1">
      <c r="B102" s="7">
        <v>127</v>
      </c>
      <c r="C102" s="53" t="s">
        <v>655</v>
      </c>
      <c r="D102" s="53" t="s">
        <v>656</v>
      </c>
      <c r="E102" s="53" t="s">
        <v>29</v>
      </c>
      <c r="F102" s="53"/>
      <c r="G102" s="53" t="s">
        <v>32</v>
      </c>
      <c r="H102" s="53" t="s">
        <v>31</v>
      </c>
      <c r="I102" s="53" t="s">
        <v>14</v>
      </c>
      <c r="J102" s="53"/>
      <c r="K102" s="9">
        <v>19.937000000000001</v>
      </c>
    </row>
    <row r="103" spans="2:11" ht="15.75" customHeight="1">
      <c r="B103" s="7">
        <v>20</v>
      </c>
      <c r="C103" s="53" t="s">
        <v>491</v>
      </c>
      <c r="D103" s="53" t="s">
        <v>492</v>
      </c>
      <c r="E103" s="53" t="s">
        <v>29</v>
      </c>
      <c r="F103" s="53"/>
      <c r="G103" s="53"/>
      <c r="H103" s="53"/>
      <c r="I103" s="53"/>
      <c r="J103" s="53"/>
      <c r="K103" s="9">
        <v>20.058</v>
      </c>
    </row>
    <row r="104" spans="2:11" ht="15.75" customHeight="1">
      <c r="B104" s="7">
        <v>67</v>
      </c>
      <c r="C104" s="53" t="s">
        <v>565</v>
      </c>
      <c r="D104" s="53" t="s">
        <v>566</v>
      </c>
      <c r="E104" s="53"/>
      <c r="F104" s="53"/>
      <c r="G104" s="53" t="s">
        <v>32</v>
      </c>
      <c r="H104" s="53"/>
      <c r="I104" s="53"/>
      <c r="J104" s="53"/>
      <c r="K104" s="9">
        <v>20.221</v>
      </c>
    </row>
    <row r="105" spans="2:11" ht="15.75" customHeight="1">
      <c r="B105" s="7">
        <v>121</v>
      </c>
      <c r="C105" s="53" t="s">
        <v>645</v>
      </c>
      <c r="D105" s="53" t="s">
        <v>646</v>
      </c>
      <c r="E105" s="53" t="s">
        <v>29</v>
      </c>
      <c r="F105" s="53" t="s">
        <v>276</v>
      </c>
      <c r="G105" s="53"/>
      <c r="H105" s="53" t="s">
        <v>31</v>
      </c>
      <c r="I105" s="53" t="s">
        <v>14</v>
      </c>
      <c r="J105" s="53"/>
      <c r="K105" s="9">
        <v>21.187999999999999</v>
      </c>
    </row>
    <row r="106" spans="2:11" ht="15.75" customHeight="1">
      <c r="B106" s="7">
        <v>24</v>
      </c>
      <c r="C106" s="53" t="s">
        <v>499</v>
      </c>
      <c r="D106" s="53" t="s">
        <v>497</v>
      </c>
      <c r="E106" s="53"/>
      <c r="F106" s="53"/>
      <c r="G106" s="53"/>
      <c r="H106" s="53"/>
      <c r="I106" s="53"/>
      <c r="J106" s="53"/>
      <c r="K106" s="9">
        <v>21.962</v>
      </c>
    </row>
    <row r="107" spans="2:11" ht="15.75" customHeight="1">
      <c r="B107" s="7">
        <v>23</v>
      </c>
      <c r="C107" s="53" t="s">
        <v>496</v>
      </c>
      <c r="D107" s="53" t="s">
        <v>498</v>
      </c>
      <c r="E107" s="53" t="s">
        <v>29</v>
      </c>
      <c r="F107" s="53"/>
      <c r="G107" s="53" t="s">
        <v>32</v>
      </c>
      <c r="H107" s="53"/>
      <c r="I107" s="53" t="s">
        <v>14</v>
      </c>
      <c r="J107" s="53"/>
      <c r="K107" s="9">
        <v>22.277000000000001</v>
      </c>
    </row>
    <row r="108" spans="2:11" ht="15.75" customHeight="1">
      <c r="B108" s="7">
        <v>134</v>
      </c>
      <c r="C108" s="53" t="s">
        <v>666</v>
      </c>
      <c r="D108" s="53" t="s">
        <v>667</v>
      </c>
      <c r="E108" s="53" t="s">
        <v>29</v>
      </c>
      <c r="F108" s="53"/>
      <c r="G108" s="53" t="s">
        <v>32</v>
      </c>
      <c r="H108" s="53" t="s">
        <v>31</v>
      </c>
      <c r="I108" s="53" t="s">
        <v>14</v>
      </c>
      <c r="J108" s="53"/>
      <c r="K108" s="9">
        <v>22.524000000000001</v>
      </c>
    </row>
    <row r="109" spans="2:11" ht="15.75" customHeight="1">
      <c r="B109" s="7">
        <v>34</v>
      </c>
      <c r="C109" s="53" t="s">
        <v>515</v>
      </c>
      <c r="D109" s="53" t="s">
        <v>516</v>
      </c>
      <c r="E109" s="53" t="s">
        <v>29</v>
      </c>
      <c r="F109" s="53"/>
      <c r="G109" s="53" t="s">
        <v>32</v>
      </c>
      <c r="H109" s="53"/>
      <c r="I109" s="53" t="s">
        <v>14</v>
      </c>
      <c r="J109" s="53"/>
      <c r="K109" s="9">
        <v>22.643999999999998</v>
      </c>
    </row>
    <row r="110" spans="2:11" ht="15.75" customHeight="1">
      <c r="B110" s="7">
        <v>8</v>
      </c>
      <c r="C110" s="53" t="s">
        <v>317</v>
      </c>
      <c r="D110" s="53" t="s">
        <v>471</v>
      </c>
      <c r="E110" s="53" t="s">
        <v>29</v>
      </c>
      <c r="F110" s="53"/>
      <c r="G110" s="53" t="s">
        <v>32</v>
      </c>
      <c r="H110" s="53"/>
      <c r="I110" s="53" t="s">
        <v>14</v>
      </c>
      <c r="J110" s="53"/>
      <c r="K110" s="9">
        <v>22.744</v>
      </c>
    </row>
    <row r="111" spans="2:11" ht="15.75" customHeight="1">
      <c r="B111" s="7">
        <v>33</v>
      </c>
      <c r="C111" s="53" t="s">
        <v>513</v>
      </c>
      <c r="D111" s="53" t="s">
        <v>514</v>
      </c>
      <c r="E111" s="53"/>
      <c r="F111" s="53"/>
      <c r="G111" s="53" t="s">
        <v>32</v>
      </c>
      <c r="H111" s="53"/>
      <c r="I111" s="53" t="s">
        <v>14</v>
      </c>
      <c r="J111" s="53"/>
      <c r="K111" s="9">
        <v>22.899000000000001</v>
      </c>
    </row>
    <row r="112" spans="2:11" ht="15.75" customHeight="1">
      <c r="B112" s="7">
        <v>80</v>
      </c>
      <c r="C112" s="53" t="s">
        <v>581</v>
      </c>
      <c r="D112" s="53" t="s">
        <v>582</v>
      </c>
      <c r="E112" s="53" t="s">
        <v>29</v>
      </c>
      <c r="F112" s="53"/>
      <c r="G112" s="53" t="s">
        <v>32</v>
      </c>
      <c r="H112" s="53" t="s">
        <v>31</v>
      </c>
      <c r="I112" s="53" t="s">
        <v>14</v>
      </c>
      <c r="J112" s="53"/>
      <c r="K112" s="9">
        <v>22.901</v>
      </c>
    </row>
    <row r="113" spans="2:11" ht="15.75" customHeight="1">
      <c r="B113" s="7">
        <v>74</v>
      </c>
      <c r="C113" s="53" t="s">
        <v>270</v>
      </c>
      <c r="D113" s="53" t="s">
        <v>575</v>
      </c>
      <c r="E113" s="53" t="s">
        <v>29</v>
      </c>
      <c r="F113" s="53"/>
      <c r="G113" s="53" t="s">
        <v>32</v>
      </c>
      <c r="H113" s="53"/>
      <c r="I113" s="53"/>
      <c r="J113" s="53"/>
      <c r="K113" s="9">
        <v>22.954000000000001</v>
      </c>
    </row>
    <row r="114" spans="2:11" ht="15.75" customHeight="1">
      <c r="B114" s="7">
        <v>19</v>
      </c>
      <c r="C114" s="53" t="s">
        <v>489</v>
      </c>
      <c r="D114" s="53" t="s">
        <v>490</v>
      </c>
      <c r="E114" s="53"/>
      <c r="F114" s="53"/>
      <c r="G114" s="53" t="s">
        <v>32</v>
      </c>
      <c r="H114" s="53"/>
      <c r="I114" s="53" t="s">
        <v>14</v>
      </c>
      <c r="J114" s="53"/>
      <c r="K114" s="9">
        <v>22.975000000000001</v>
      </c>
    </row>
    <row r="115" spans="2:11" ht="15.75" customHeight="1">
      <c r="B115" s="7">
        <v>133</v>
      </c>
      <c r="C115" s="53" t="s">
        <v>226</v>
      </c>
      <c r="D115" s="53" t="s">
        <v>665</v>
      </c>
      <c r="E115" s="53" t="s">
        <v>29</v>
      </c>
      <c r="F115" s="53"/>
      <c r="G115" s="53" t="s">
        <v>32</v>
      </c>
      <c r="H115" s="53" t="s">
        <v>31</v>
      </c>
      <c r="I115" s="53" t="s">
        <v>14</v>
      </c>
      <c r="J115" s="53"/>
      <c r="K115" s="9">
        <v>23.231999999999999</v>
      </c>
    </row>
    <row r="116" spans="2:11" ht="15.75" customHeight="1">
      <c r="B116" s="7">
        <v>15</v>
      </c>
      <c r="C116" s="53" t="s">
        <v>482</v>
      </c>
      <c r="D116" s="53" t="s">
        <v>483</v>
      </c>
      <c r="E116" s="53"/>
      <c r="F116" s="53"/>
      <c r="G116" s="53" t="s">
        <v>32</v>
      </c>
      <c r="H116" s="53"/>
      <c r="I116" s="53" t="s">
        <v>14</v>
      </c>
      <c r="J116" s="53"/>
      <c r="K116" s="9">
        <v>23.274999999999999</v>
      </c>
    </row>
    <row r="117" spans="2:11" ht="15.75" customHeight="1">
      <c r="B117" s="7">
        <v>93</v>
      </c>
      <c r="C117" s="53" t="s">
        <v>601</v>
      </c>
      <c r="D117" s="53" t="s">
        <v>602</v>
      </c>
      <c r="E117" s="53" t="s">
        <v>29</v>
      </c>
      <c r="F117" s="53" t="s">
        <v>276</v>
      </c>
      <c r="G117" s="53" t="s">
        <v>32</v>
      </c>
      <c r="H117" s="53" t="s">
        <v>31</v>
      </c>
      <c r="I117" s="53" t="s">
        <v>14</v>
      </c>
      <c r="J117" s="53"/>
      <c r="K117" s="9">
        <v>23.324999999999999</v>
      </c>
    </row>
    <row r="118" spans="2:11" ht="15.75" customHeight="1">
      <c r="B118" s="7">
        <v>10</v>
      </c>
      <c r="C118" s="53" t="s">
        <v>474</v>
      </c>
      <c r="D118" s="53" t="s">
        <v>475</v>
      </c>
      <c r="E118" s="53"/>
      <c r="F118" s="53"/>
      <c r="G118" s="53" t="s">
        <v>32</v>
      </c>
      <c r="H118" s="53"/>
      <c r="I118" s="53" t="s">
        <v>14</v>
      </c>
      <c r="J118" s="53"/>
      <c r="K118" s="9">
        <v>23.331</v>
      </c>
    </row>
    <row r="119" spans="2:11" ht="15.75" customHeight="1">
      <c r="B119" s="7">
        <v>84</v>
      </c>
      <c r="C119" s="53" t="s">
        <v>325</v>
      </c>
      <c r="D119" s="53" t="s">
        <v>587</v>
      </c>
      <c r="E119" s="53" t="s">
        <v>29</v>
      </c>
      <c r="F119" s="53"/>
      <c r="G119" s="53" t="s">
        <v>32</v>
      </c>
      <c r="H119" s="53" t="s">
        <v>31</v>
      </c>
      <c r="I119" s="53" t="s">
        <v>14</v>
      </c>
      <c r="J119" s="53"/>
      <c r="K119" s="9">
        <v>23.416</v>
      </c>
    </row>
    <row r="120" spans="2:11" ht="15.75" customHeight="1">
      <c r="B120" s="7">
        <v>64</v>
      </c>
      <c r="C120" s="53" t="s">
        <v>561</v>
      </c>
      <c r="D120" s="53" t="s">
        <v>562</v>
      </c>
      <c r="E120" s="53" t="s">
        <v>29</v>
      </c>
      <c r="F120" s="53"/>
      <c r="G120" s="53" t="s">
        <v>32</v>
      </c>
      <c r="H120" s="53"/>
      <c r="I120" s="53" t="s">
        <v>14</v>
      </c>
      <c r="J120" s="53"/>
      <c r="K120" s="9">
        <v>23.731000000000002</v>
      </c>
    </row>
    <row r="121" spans="2:11" ht="15.75" customHeight="1">
      <c r="B121" s="7">
        <v>92</v>
      </c>
      <c r="C121" s="53" t="s">
        <v>599</v>
      </c>
      <c r="D121" s="53" t="s">
        <v>600</v>
      </c>
      <c r="E121" s="53" t="s">
        <v>29</v>
      </c>
      <c r="F121" s="53"/>
      <c r="G121" s="53" t="s">
        <v>32</v>
      </c>
      <c r="H121" s="53" t="s">
        <v>31</v>
      </c>
      <c r="I121" s="53" t="s">
        <v>14</v>
      </c>
      <c r="J121" s="53"/>
      <c r="K121" s="9">
        <v>23.802</v>
      </c>
    </row>
    <row r="122" spans="2:11" ht="15.75" customHeight="1">
      <c r="B122" s="7">
        <v>124</v>
      </c>
      <c r="C122" s="53" t="s">
        <v>649</v>
      </c>
      <c r="D122" s="53" t="s">
        <v>650</v>
      </c>
      <c r="E122" s="53"/>
      <c r="F122" s="53"/>
      <c r="G122" s="53" t="s">
        <v>32</v>
      </c>
      <c r="H122" s="53" t="s">
        <v>31</v>
      </c>
      <c r="I122" s="53" t="s">
        <v>14</v>
      </c>
      <c r="J122" s="53" t="s">
        <v>1496</v>
      </c>
      <c r="K122" s="9">
        <v>23.818000000000001</v>
      </c>
    </row>
    <row r="123" spans="2:11" ht="15.75" customHeight="1">
      <c r="B123" s="7">
        <v>40</v>
      </c>
      <c r="C123" s="53" t="s">
        <v>525</v>
      </c>
      <c r="D123" s="53" t="s">
        <v>523</v>
      </c>
      <c r="E123" s="53" t="s">
        <v>29</v>
      </c>
      <c r="F123" s="53"/>
      <c r="G123" s="53"/>
      <c r="H123" s="53"/>
      <c r="I123" s="53"/>
      <c r="J123" s="53"/>
      <c r="K123" s="9">
        <v>24.021999999999998</v>
      </c>
    </row>
    <row r="124" spans="2:11" ht="15.75" customHeight="1">
      <c r="B124" s="7">
        <v>119</v>
      </c>
      <c r="C124" s="53" t="s">
        <v>641</v>
      </c>
      <c r="D124" s="53" t="s">
        <v>642</v>
      </c>
      <c r="E124" s="53" t="s">
        <v>29</v>
      </c>
      <c r="F124" s="53"/>
      <c r="G124" s="53" t="s">
        <v>32</v>
      </c>
      <c r="H124" s="53" t="s">
        <v>31</v>
      </c>
      <c r="I124" s="53"/>
      <c r="J124" s="53"/>
      <c r="K124" s="9">
        <v>24.542999999999999</v>
      </c>
    </row>
    <row r="125" spans="2:11" ht="15.75" customHeight="1">
      <c r="B125" s="7">
        <v>135</v>
      </c>
      <c r="C125" s="53" t="s">
        <v>356</v>
      </c>
      <c r="D125" s="53" t="s">
        <v>668</v>
      </c>
      <c r="E125" s="53" t="s">
        <v>29</v>
      </c>
      <c r="F125" s="53"/>
      <c r="G125" s="53"/>
      <c r="H125" s="53" t="s">
        <v>31</v>
      </c>
      <c r="I125" s="53" t="s">
        <v>14</v>
      </c>
      <c r="J125" s="53"/>
      <c r="K125" s="9">
        <v>24.867999999999999</v>
      </c>
    </row>
    <row r="126" spans="2:11" ht="15.75" customHeight="1">
      <c r="B126" s="7">
        <v>75</v>
      </c>
      <c r="C126" s="53" t="s">
        <v>519</v>
      </c>
      <c r="D126" s="53" t="s">
        <v>576</v>
      </c>
      <c r="E126" s="53" t="s">
        <v>29</v>
      </c>
      <c r="F126" s="53"/>
      <c r="G126" s="53" t="s">
        <v>32</v>
      </c>
      <c r="H126" s="53"/>
      <c r="I126" s="53" t="s">
        <v>14</v>
      </c>
      <c r="J126" s="53"/>
      <c r="K126" s="9">
        <v>27.329000000000001</v>
      </c>
    </row>
    <row r="127" spans="2:11" ht="15.75" customHeight="1">
      <c r="B127" s="7">
        <v>26</v>
      </c>
      <c r="C127" s="53" t="s">
        <v>352</v>
      </c>
      <c r="D127" s="53" t="s">
        <v>502</v>
      </c>
      <c r="E127" s="53" t="s">
        <v>29</v>
      </c>
      <c r="F127" s="53"/>
      <c r="G127" s="53" t="s">
        <v>32</v>
      </c>
      <c r="H127" s="53"/>
      <c r="I127" s="53" t="s">
        <v>14</v>
      </c>
      <c r="J127" s="53"/>
      <c r="K127" s="9">
        <v>27.707999999999998</v>
      </c>
    </row>
    <row r="128" spans="2:11" ht="15.75" customHeight="1">
      <c r="B128" s="7">
        <v>89</v>
      </c>
      <c r="C128" s="53" t="s">
        <v>404</v>
      </c>
      <c r="D128" s="53" t="s">
        <v>596</v>
      </c>
      <c r="E128" s="53" t="s">
        <v>29</v>
      </c>
      <c r="F128" s="53"/>
      <c r="G128" s="53" t="s">
        <v>32</v>
      </c>
      <c r="H128" s="53" t="s">
        <v>31</v>
      </c>
      <c r="I128" s="53" t="s">
        <v>14</v>
      </c>
      <c r="J128" s="53"/>
      <c r="K128" s="9">
        <v>27.777999999999999</v>
      </c>
    </row>
    <row r="129" spans="1:11" ht="15.75" customHeight="1">
      <c r="B129" s="7">
        <v>70</v>
      </c>
      <c r="C129" s="53" t="s">
        <v>570</v>
      </c>
      <c r="D129" s="53" t="s">
        <v>571</v>
      </c>
      <c r="E129" s="53"/>
      <c r="F129" s="53"/>
      <c r="G129" s="53" t="s">
        <v>32</v>
      </c>
      <c r="H129" s="53"/>
      <c r="I129" s="53" t="s">
        <v>14</v>
      </c>
      <c r="J129" s="53"/>
      <c r="K129" s="9">
        <v>28.355</v>
      </c>
    </row>
    <row r="130" spans="1:11" ht="15.75" customHeight="1">
      <c r="B130" s="7">
        <v>122</v>
      </c>
      <c r="C130" s="53" t="s">
        <v>472</v>
      </c>
      <c r="D130" s="53" t="s">
        <v>647</v>
      </c>
      <c r="E130" s="53" t="s">
        <v>29</v>
      </c>
      <c r="F130" s="53"/>
      <c r="G130" s="53" t="s">
        <v>32</v>
      </c>
      <c r="H130" s="53" t="s">
        <v>31</v>
      </c>
      <c r="I130" s="53" t="s">
        <v>14</v>
      </c>
      <c r="J130" s="53"/>
      <c r="K130" s="9">
        <v>28.696999999999999</v>
      </c>
    </row>
    <row r="131" spans="1:11" ht="15.75" customHeight="1">
      <c r="B131" s="7">
        <v>9</v>
      </c>
      <c r="C131" s="53" t="s">
        <v>472</v>
      </c>
      <c r="D131" s="53" t="s">
        <v>473</v>
      </c>
      <c r="E131" s="55" t="s">
        <v>29</v>
      </c>
      <c r="F131" s="53"/>
      <c r="G131" s="55" t="s">
        <v>32</v>
      </c>
      <c r="H131" s="55"/>
      <c r="I131" s="55" t="s">
        <v>14</v>
      </c>
      <c r="J131" s="55"/>
      <c r="K131" s="9">
        <v>28.943999999999999</v>
      </c>
    </row>
    <row r="132" spans="1:11" ht="15.75" customHeight="1">
      <c r="B132" s="7">
        <v>103</v>
      </c>
      <c r="C132" s="53" t="s">
        <v>615</v>
      </c>
      <c r="D132" s="53" t="s">
        <v>616</v>
      </c>
      <c r="E132" s="53" t="s">
        <v>29</v>
      </c>
      <c r="F132" s="53"/>
      <c r="G132" s="53" t="s">
        <v>32</v>
      </c>
      <c r="H132" s="53" t="s">
        <v>31</v>
      </c>
      <c r="I132" s="53" t="s">
        <v>14</v>
      </c>
      <c r="J132" s="53" t="s">
        <v>1496</v>
      </c>
      <c r="K132" s="9">
        <v>29.515000000000001</v>
      </c>
    </row>
    <row r="133" spans="1:11" ht="15.75" customHeight="1">
      <c r="B133" s="7">
        <v>112</v>
      </c>
      <c r="C133" s="53" t="s">
        <v>329</v>
      </c>
      <c r="D133" s="53" t="s">
        <v>630</v>
      </c>
      <c r="E133" s="53" t="s">
        <v>29</v>
      </c>
      <c r="F133" s="53"/>
      <c r="G133" s="53"/>
      <c r="H133" s="53" t="s">
        <v>31</v>
      </c>
      <c r="I133" s="53"/>
      <c r="J133" s="53"/>
      <c r="K133" s="9">
        <v>30.515000000000001</v>
      </c>
    </row>
    <row r="134" spans="1:11" ht="15.75" customHeight="1">
      <c r="B134" s="7">
        <v>65</v>
      </c>
      <c r="C134" s="53" t="s">
        <v>489</v>
      </c>
      <c r="D134" s="53" t="s">
        <v>563</v>
      </c>
      <c r="E134" s="53"/>
      <c r="F134" s="53"/>
      <c r="G134" s="53" t="s">
        <v>32</v>
      </c>
      <c r="H134" s="53"/>
      <c r="I134" s="53" t="s">
        <v>14</v>
      </c>
      <c r="J134" s="53"/>
      <c r="K134" s="9">
        <v>30.896000000000001</v>
      </c>
    </row>
    <row r="135" spans="1:11" ht="15.75" customHeight="1">
      <c r="B135" s="7">
        <v>102</v>
      </c>
      <c r="C135" s="53" t="s">
        <v>299</v>
      </c>
      <c r="D135" s="53" t="s">
        <v>614</v>
      </c>
      <c r="E135" s="53"/>
      <c r="F135" s="53"/>
      <c r="G135" s="53"/>
      <c r="H135" s="53" t="s">
        <v>31</v>
      </c>
      <c r="I135" s="53"/>
      <c r="J135" s="53"/>
      <c r="K135" s="9">
        <v>50</v>
      </c>
    </row>
    <row r="136" spans="1:11" ht="15.75" customHeight="1">
      <c r="B136" s="7">
        <v>110</v>
      </c>
      <c r="C136" s="53" t="s">
        <v>626</v>
      </c>
      <c r="D136" s="53" t="s">
        <v>627</v>
      </c>
      <c r="E136" s="53" t="s">
        <v>29</v>
      </c>
      <c r="F136" s="53"/>
      <c r="G136" s="53" t="s">
        <v>32</v>
      </c>
      <c r="H136" s="53" t="s">
        <v>31</v>
      </c>
      <c r="I136" s="53" t="s">
        <v>14</v>
      </c>
      <c r="J136" s="53"/>
      <c r="K136" s="9">
        <v>100</v>
      </c>
    </row>
    <row r="137" spans="1:11" ht="15.75" customHeight="1">
      <c r="B137" s="7">
        <v>5</v>
      </c>
      <c r="C137" s="53" t="s">
        <v>466</v>
      </c>
      <c r="D137" s="53" t="s">
        <v>467</v>
      </c>
      <c r="E137" s="53"/>
      <c r="F137" s="53"/>
      <c r="G137" s="53" t="s">
        <v>32</v>
      </c>
      <c r="H137" s="53"/>
      <c r="I137" s="53" t="s">
        <v>14</v>
      </c>
      <c r="J137" s="53"/>
      <c r="K137" s="9">
        <v>100</v>
      </c>
    </row>
    <row r="138" spans="1:11" ht="15.75" customHeight="1">
      <c r="B138" s="7">
        <v>29</v>
      </c>
      <c r="C138" s="53" t="s">
        <v>507</v>
      </c>
      <c r="D138" s="53" t="s">
        <v>508</v>
      </c>
      <c r="E138" s="53"/>
      <c r="F138" s="53"/>
      <c r="G138" s="53" t="s">
        <v>32</v>
      </c>
      <c r="H138" s="53"/>
      <c r="I138" s="53"/>
      <c r="J138" s="53"/>
      <c r="K138" s="9">
        <v>100</v>
      </c>
    </row>
    <row r="139" spans="1:11" ht="15.75" customHeight="1">
      <c r="B139" s="7">
        <v>36</v>
      </c>
      <c r="C139" s="53" t="s">
        <v>48</v>
      </c>
      <c r="D139" s="53" t="s">
        <v>518</v>
      </c>
      <c r="E139" s="53" t="s">
        <v>29</v>
      </c>
      <c r="F139" s="53"/>
      <c r="G139" s="53" t="s">
        <v>32</v>
      </c>
      <c r="H139" s="53"/>
      <c r="I139" s="53"/>
      <c r="J139" s="53"/>
      <c r="K139" s="9">
        <v>100</v>
      </c>
    </row>
    <row r="140" spans="1:11" ht="15.75" customHeight="1">
      <c r="B140" s="7">
        <v>38</v>
      </c>
      <c r="C140" s="53" t="s">
        <v>521</v>
      </c>
      <c r="D140" s="53" t="s">
        <v>522</v>
      </c>
      <c r="E140" s="53"/>
      <c r="F140" s="53"/>
      <c r="G140" s="53"/>
      <c r="H140" s="53"/>
      <c r="I140" s="53"/>
      <c r="J140" s="53"/>
      <c r="K140" s="9">
        <v>100</v>
      </c>
    </row>
    <row r="141" spans="1:11" ht="15.75" customHeight="1">
      <c r="B141" s="7">
        <v>94</v>
      </c>
      <c r="C141" s="53" t="s">
        <v>346</v>
      </c>
      <c r="D141" s="53" t="s">
        <v>603</v>
      </c>
      <c r="E141" s="53" t="s">
        <v>29</v>
      </c>
      <c r="F141" s="53"/>
      <c r="G141" s="53" t="s">
        <v>32</v>
      </c>
      <c r="H141" s="53" t="s">
        <v>31</v>
      </c>
      <c r="I141" s="53" t="s">
        <v>14</v>
      </c>
      <c r="J141" s="53"/>
      <c r="K141" s="9">
        <v>100</v>
      </c>
    </row>
    <row r="142" spans="1:11" ht="15.75" customHeight="1">
      <c r="B142" s="7">
        <v>107</v>
      </c>
      <c r="C142" s="53" t="s">
        <v>621</v>
      </c>
      <c r="D142" s="53" t="s">
        <v>622</v>
      </c>
      <c r="E142" s="53" t="s">
        <v>29</v>
      </c>
      <c r="F142" s="53" t="s">
        <v>276</v>
      </c>
      <c r="G142" s="53" t="s">
        <v>32</v>
      </c>
      <c r="H142" s="53" t="s">
        <v>31</v>
      </c>
      <c r="I142" s="53" t="s">
        <v>14</v>
      </c>
      <c r="J142" s="53"/>
      <c r="K142" s="9">
        <v>100</v>
      </c>
    </row>
    <row r="143" spans="1:11" ht="15.75" customHeight="1">
      <c r="B143" s="7">
        <v>128</v>
      </c>
      <c r="C143" s="53" t="s">
        <v>657</v>
      </c>
      <c r="D143" s="53" t="s">
        <v>658</v>
      </c>
      <c r="E143" s="53" t="s">
        <v>29</v>
      </c>
      <c r="F143" s="53"/>
      <c r="G143" s="53" t="s">
        <v>32</v>
      </c>
      <c r="H143" s="53" t="s">
        <v>31</v>
      </c>
      <c r="I143" s="53" t="s">
        <v>14</v>
      </c>
      <c r="J143" s="53" t="s">
        <v>1496</v>
      </c>
      <c r="K143" s="9">
        <v>100</v>
      </c>
    </row>
    <row r="144" spans="1:11" ht="15.75" customHeight="1">
      <c r="A144" s="76"/>
      <c r="B144" s="76"/>
      <c r="C144" s="79"/>
      <c r="D144" s="79"/>
      <c r="E144" s="79"/>
      <c r="F144" s="79"/>
      <c r="G144" s="79"/>
      <c r="H144" s="79"/>
      <c r="I144" s="79"/>
      <c r="J144" s="79"/>
      <c r="K144" s="77"/>
    </row>
    <row r="145" spans="2:10" ht="15.75" customHeight="1">
      <c r="B145" s="7">
        <v>141</v>
      </c>
      <c r="C145" s="53"/>
      <c r="D145" s="53"/>
      <c r="E145" s="53"/>
      <c r="F145" s="53"/>
      <c r="G145" s="53"/>
      <c r="H145" s="53"/>
      <c r="I145" s="53"/>
      <c r="J145" s="53"/>
    </row>
    <row r="146" spans="2:10" ht="15.75" customHeight="1">
      <c r="C146" s="54"/>
      <c r="D146" s="54"/>
      <c r="E146" s="54"/>
      <c r="F146" s="54"/>
      <c r="G146" s="54"/>
      <c r="H146" s="54"/>
      <c r="I146" s="54"/>
      <c r="J146" s="54"/>
    </row>
    <row r="147" spans="2:10" ht="15.75" customHeight="1">
      <c r="C147" s="56"/>
      <c r="D147" s="56"/>
      <c r="E147" s="56"/>
      <c r="F147" s="56"/>
      <c r="G147" s="56"/>
      <c r="H147" s="56"/>
      <c r="I147" s="56"/>
      <c r="J147" s="56"/>
    </row>
    <row r="148" spans="2:10" ht="15.75" customHeight="1">
      <c r="C148" s="56"/>
      <c r="D148" s="56"/>
      <c r="E148" s="56"/>
      <c r="F148" s="56"/>
      <c r="G148" s="56"/>
      <c r="H148" s="56"/>
      <c r="I148" s="56"/>
      <c r="J148" s="56"/>
    </row>
    <row r="149" spans="2:10" ht="15.75" customHeight="1">
      <c r="C149" s="56"/>
      <c r="D149" s="56"/>
      <c r="E149" s="56"/>
      <c r="F149" s="56"/>
      <c r="G149" s="56"/>
      <c r="H149" s="56"/>
      <c r="I149" s="56"/>
      <c r="J149" s="56"/>
    </row>
    <row r="150" spans="2:10" ht="15.75" customHeight="1">
      <c r="C150" s="56"/>
      <c r="D150" s="56"/>
      <c r="E150" s="56"/>
      <c r="F150" s="56"/>
      <c r="G150" s="56"/>
      <c r="H150" s="56"/>
      <c r="I150" s="56"/>
      <c r="J150" s="56"/>
    </row>
    <row r="151" spans="2:10" ht="15.75" customHeight="1">
      <c r="C151" s="56"/>
      <c r="D151" s="56"/>
      <c r="E151" s="56"/>
      <c r="F151" s="56"/>
      <c r="G151" s="56"/>
      <c r="H151" s="56"/>
      <c r="I151" s="56"/>
      <c r="J151" s="56"/>
    </row>
    <row r="152" spans="2:10" ht="15.75" customHeight="1">
      <c r="C152" s="56"/>
      <c r="D152" s="56"/>
      <c r="E152" s="56"/>
      <c r="F152" s="56"/>
      <c r="G152" s="56"/>
      <c r="H152" s="56"/>
      <c r="I152" s="56"/>
      <c r="J152" s="56"/>
    </row>
    <row r="153" spans="2:10" ht="15.75" customHeight="1">
      <c r="C153" s="56"/>
      <c r="D153" s="56"/>
      <c r="E153" s="56"/>
      <c r="F153" s="56"/>
      <c r="G153" s="56"/>
      <c r="H153" s="56"/>
      <c r="I153" s="56"/>
      <c r="J153" s="56"/>
    </row>
    <row r="154" spans="2:10" ht="15.75" customHeight="1">
      <c r="C154" s="56"/>
      <c r="D154" s="56"/>
      <c r="E154" s="56"/>
      <c r="F154" s="56"/>
      <c r="G154" s="56"/>
      <c r="H154" s="56"/>
      <c r="I154" s="56"/>
      <c r="J154" s="56"/>
    </row>
    <row r="155" spans="2:10" ht="15.75" customHeight="1">
      <c r="C155" s="56"/>
      <c r="D155" s="56"/>
      <c r="E155" s="56"/>
      <c r="F155" s="56"/>
      <c r="G155" s="56"/>
      <c r="H155" s="56"/>
      <c r="I155" s="56"/>
      <c r="J155" s="56"/>
    </row>
    <row r="156" spans="2:10" ht="15.75" customHeight="1">
      <c r="C156" s="56"/>
      <c r="D156" s="56"/>
      <c r="E156" s="56"/>
      <c r="F156" s="56"/>
      <c r="G156" s="56"/>
      <c r="H156" s="56"/>
      <c r="I156" s="56"/>
      <c r="J156" s="56"/>
    </row>
    <row r="157" spans="2:10" ht="15.75" customHeight="1">
      <c r="C157" s="56"/>
      <c r="D157" s="56"/>
      <c r="E157" s="56"/>
      <c r="F157" s="56"/>
      <c r="G157" s="56"/>
      <c r="H157" s="56"/>
      <c r="I157" s="56"/>
      <c r="J157" s="56"/>
    </row>
    <row r="158" spans="2:10" ht="15.75" customHeight="1">
      <c r="C158" s="56"/>
      <c r="D158" s="56"/>
      <c r="E158" s="56"/>
      <c r="F158" s="56"/>
      <c r="G158" s="56"/>
      <c r="H158" s="56"/>
      <c r="I158" s="56"/>
      <c r="J158" s="56"/>
    </row>
    <row r="159" spans="2:10" ht="15.75" customHeight="1">
      <c r="C159" s="56"/>
      <c r="D159" s="56"/>
      <c r="E159" s="56"/>
      <c r="F159" s="56"/>
      <c r="G159" s="56"/>
      <c r="H159" s="56"/>
      <c r="I159" s="56"/>
      <c r="J159" s="56"/>
    </row>
    <row r="160" spans="2:10" ht="15.75" customHeight="1">
      <c r="C160" s="56"/>
      <c r="D160" s="56"/>
      <c r="E160" s="56"/>
      <c r="F160" s="56"/>
      <c r="G160" s="56"/>
      <c r="H160" s="56"/>
      <c r="I160" s="56"/>
      <c r="J160" s="56"/>
    </row>
    <row r="161" spans="2:10" ht="15.75" customHeight="1">
      <c r="C161" s="56"/>
      <c r="D161" s="56"/>
      <c r="E161" s="56"/>
      <c r="F161" s="56"/>
      <c r="G161" s="56"/>
      <c r="H161" s="56"/>
      <c r="I161" s="56"/>
      <c r="J161" s="56"/>
    </row>
    <row r="162" spans="2:10" ht="15.75" customHeight="1">
      <c r="C162" s="56"/>
      <c r="D162" s="56"/>
      <c r="E162" s="56"/>
      <c r="F162" s="56"/>
      <c r="G162" s="56"/>
      <c r="H162" s="56"/>
      <c r="I162" s="56"/>
      <c r="J162" s="56"/>
    </row>
    <row r="163" spans="2:10" ht="15.75" customHeight="1">
      <c r="B163" s="8"/>
      <c r="C163" s="56"/>
      <c r="D163" s="56"/>
      <c r="E163" s="56"/>
      <c r="F163" s="56"/>
      <c r="G163" s="56"/>
      <c r="H163" s="56"/>
      <c r="I163" s="56"/>
      <c r="J163" s="56"/>
    </row>
    <row r="164" spans="2:10" ht="15.75" customHeight="1">
      <c r="B164" s="8"/>
      <c r="C164" s="56"/>
      <c r="D164" s="56"/>
      <c r="E164" s="56"/>
      <c r="F164" s="56"/>
      <c r="G164" s="56"/>
      <c r="H164" s="56"/>
      <c r="I164" s="56"/>
      <c r="J164" s="56"/>
    </row>
    <row r="165" spans="2:10" ht="15.75" customHeight="1">
      <c r="B165" s="8"/>
      <c r="C165" s="56"/>
      <c r="D165" s="56"/>
      <c r="E165" s="56"/>
      <c r="F165" s="56"/>
      <c r="G165" s="56"/>
      <c r="H165" s="56"/>
      <c r="I165" s="56"/>
      <c r="J165" s="56"/>
    </row>
    <row r="166" spans="2:10" ht="15.75" customHeight="1">
      <c r="B166" s="8"/>
      <c r="C166" s="56"/>
      <c r="D166" s="56"/>
      <c r="E166" s="56"/>
      <c r="F166" s="56"/>
      <c r="G166" s="56"/>
      <c r="H166" s="56"/>
      <c r="I166" s="56"/>
      <c r="J166" s="56"/>
    </row>
    <row r="167" spans="2:10" ht="15.75" customHeight="1">
      <c r="B167" s="8"/>
      <c r="C167" s="56"/>
      <c r="D167" s="56"/>
      <c r="E167" s="56"/>
      <c r="F167" s="56"/>
      <c r="G167" s="56"/>
      <c r="H167" s="56"/>
      <c r="I167" s="56"/>
      <c r="J167" s="56"/>
    </row>
    <row r="168" spans="2:10" ht="15.75" customHeight="1">
      <c r="B168" s="8"/>
      <c r="C168" s="56"/>
      <c r="D168" s="56"/>
      <c r="E168" s="56"/>
      <c r="F168" s="56"/>
      <c r="G168" s="56"/>
      <c r="H168" s="56"/>
      <c r="I168" s="56"/>
      <c r="J168" s="56"/>
    </row>
    <row r="169" spans="2:10" ht="15.75" customHeight="1">
      <c r="B169" s="8"/>
      <c r="C169" s="56"/>
      <c r="D169" s="56"/>
      <c r="E169" s="56"/>
      <c r="F169" s="56"/>
      <c r="G169" s="56"/>
      <c r="H169" s="56"/>
      <c r="I169" s="56"/>
      <c r="J169" s="56"/>
    </row>
    <row r="170" spans="2:10" ht="15.75" customHeight="1">
      <c r="B170" s="8"/>
      <c r="C170" s="56"/>
      <c r="D170" s="56"/>
      <c r="E170" s="56"/>
      <c r="F170" s="56"/>
      <c r="G170" s="56"/>
      <c r="H170" s="56"/>
      <c r="I170" s="56"/>
      <c r="J170" s="56"/>
    </row>
    <row r="171" spans="2:10" ht="15.75" customHeight="1">
      <c r="B171" s="8"/>
      <c r="C171" s="56"/>
      <c r="D171" s="56"/>
      <c r="E171" s="56"/>
      <c r="F171" s="56"/>
      <c r="G171" s="56"/>
      <c r="H171" s="56"/>
      <c r="I171" s="56"/>
      <c r="J171" s="56"/>
    </row>
    <row r="172" spans="2:10" ht="15.75" customHeight="1">
      <c r="B172" s="8"/>
      <c r="C172" s="56"/>
      <c r="D172" s="56"/>
      <c r="E172" s="56"/>
      <c r="F172" s="56"/>
      <c r="G172" s="56"/>
      <c r="H172" s="56"/>
      <c r="I172" s="56"/>
      <c r="J172" s="56"/>
    </row>
  </sheetData>
  <sortState ref="A4:Q150">
    <sortCondition ref="K4:K150"/>
  </sortState>
  <pageMargins left="0" right="0" top="0.25" bottom="0.25" header="0.5" footer="0.5"/>
  <pageSetup fitToHeight="7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172"/>
  <sheetViews>
    <sheetView workbookViewId="0">
      <selection activeCell="U9" sqref="U9"/>
    </sheetView>
  </sheetViews>
  <sheetFormatPr defaultColWidth="9.140625" defaultRowHeight="15.75" customHeight="1"/>
  <cols>
    <col min="1" max="1" width="3.85546875" style="7" customWidth="1"/>
    <col min="2" max="2" width="5" style="7" hidden="1" customWidth="1"/>
    <col min="3" max="3" width="28.42578125" style="8" customWidth="1"/>
    <col min="4" max="4" width="32.140625" style="8" customWidth="1"/>
    <col min="5" max="5" width="5.85546875" style="8" customWidth="1"/>
    <col min="6" max="6" width="7.140625" style="8" hidden="1" customWidth="1"/>
    <col min="7" max="7" width="8.42578125" style="8" hidden="1" customWidth="1"/>
    <col min="8" max="10" width="5.5703125" style="8" hidden="1" customWidth="1"/>
    <col min="11" max="11" width="8.42578125" style="9" hidden="1" customWidth="1"/>
    <col min="12" max="12" width="8.85546875" style="10" customWidth="1"/>
    <col min="13" max="13" width="8.42578125" style="10" hidden="1" customWidth="1"/>
    <col min="14" max="14" width="11.85546875" style="10" hidden="1" customWidth="1"/>
    <col min="15" max="15" width="2.85546875" style="8" hidden="1" customWidth="1"/>
    <col min="16" max="16" width="9.140625" style="8" hidden="1" customWidth="1"/>
    <col min="17" max="17" width="10.140625" style="43" customWidth="1"/>
    <col min="18" max="16384" width="9.140625" style="8"/>
  </cols>
  <sheetData>
    <row r="1" spans="1:17" ht="15.75" customHeight="1">
      <c r="C1" s="8" t="s">
        <v>11</v>
      </c>
    </row>
    <row r="2" spans="1:17" ht="15.75" customHeight="1">
      <c r="C2" s="8" t="s">
        <v>10</v>
      </c>
      <c r="K2" s="9">
        <f>MIN(K4:K200)</f>
        <v>17.132999999999999</v>
      </c>
      <c r="L2" s="10">
        <f>MIN(L4:L150)</f>
        <v>16.861999999999998</v>
      </c>
      <c r="N2" s="10">
        <f>MIN(N4:N51)</f>
        <v>16.792000000000002</v>
      </c>
      <c r="P2" s="10"/>
    </row>
    <row r="3" spans="1:17" ht="18.95" customHeight="1">
      <c r="B3" s="7" t="s">
        <v>3</v>
      </c>
      <c r="C3" s="7" t="s">
        <v>4</v>
      </c>
      <c r="D3" s="7" t="s">
        <v>5</v>
      </c>
      <c r="E3" s="7" t="s">
        <v>29</v>
      </c>
      <c r="F3" s="7" t="s">
        <v>276</v>
      </c>
      <c r="G3" s="7" t="s">
        <v>32</v>
      </c>
      <c r="H3" s="7" t="s">
        <v>31</v>
      </c>
      <c r="I3" s="7" t="s">
        <v>14</v>
      </c>
      <c r="J3" s="7" t="s">
        <v>1496</v>
      </c>
      <c r="K3" s="9" t="s">
        <v>6</v>
      </c>
      <c r="L3" s="10" t="s">
        <v>7</v>
      </c>
      <c r="M3" s="10" t="s">
        <v>2</v>
      </c>
      <c r="N3" s="10" t="s">
        <v>8</v>
      </c>
      <c r="P3" s="7" t="s">
        <v>9</v>
      </c>
    </row>
    <row r="4" spans="1:17" ht="15.75" customHeight="1">
      <c r="A4" s="76">
        <v>1</v>
      </c>
      <c r="B4" s="76">
        <v>139</v>
      </c>
      <c r="C4" s="79" t="s">
        <v>462</v>
      </c>
      <c r="D4" s="79" t="s">
        <v>673</v>
      </c>
      <c r="E4" s="79" t="s">
        <v>29</v>
      </c>
      <c r="F4" s="79"/>
      <c r="G4" s="79" t="s">
        <v>32</v>
      </c>
      <c r="H4" s="79" t="s">
        <v>31</v>
      </c>
      <c r="I4" s="79" t="s">
        <v>14</v>
      </c>
      <c r="J4" s="79"/>
      <c r="K4" s="77">
        <v>17.295000000000002</v>
      </c>
      <c r="L4" s="78">
        <v>16.861999999999998</v>
      </c>
      <c r="M4" s="78">
        <f t="shared" ref="M4:M35" si="0">+K4+L4</f>
        <v>34.156999999999996</v>
      </c>
      <c r="N4" s="78">
        <v>16.984000000000002</v>
      </c>
      <c r="O4" s="74"/>
      <c r="P4" s="78">
        <f t="shared" ref="P4:P35" si="1">+M4+N4</f>
        <v>51.140999999999998</v>
      </c>
      <c r="Q4" s="124">
        <v>1984.5</v>
      </c>
    </row>
    <row r="5" spans="1:17" ht="15.75" customHeight="1">
      <c r="A5" s="76">
        <v>2</v>
      </c>
      <c r="B5" s="76">
        <v>12</v>
      </c>
      <c r="C5" s="79" t="s">
        <v>379</v>
      </c>
      <c r="D5" s="79" t="s">
        <v>478</v>
      </c>
      <c r="E5" s="79" t="s">
        <v>29</v>
      </c>
      <c r="F5" s="79"/>
      <c r="G5" s="79" t="s">
        <v>32</v>
      </c>
      <c r="H5" s="79"/>
      <c r="I5" s="79"/>
      <c r="J5" s="79" t="s">
        <v>1496</v>
      </c>
      <c r="K5" s="77">
        <v>17.132999999999999</v>
      </c>
      <c r="L5" s="78">
        <v>17.052</v>
      </c>
      <c r="M5" s="78">
        <f t="shared" si="0"/>
        <v>34.185000000000002</v>
      </c>
      <c r="N5" s="78">
        <v>17.535</v>
      </c>
      <c r="O5" s="74"/>
      <c r="P5" s="78">
        <f t="shared" si="1"/>
        <v>51.72</v>
      </c>
      <c r="Q5" s="124">
        <v>1701</v>
      </c>
    </row>
    <row r="6" spans="1:17" ht="15.75" customHeight="1">
      <c r="A6" s="76">
        <v>3</v>
      </c>
      <c r="B6" s="76">
        <v>109</v>
      </c>
      <c r="C6" s="79" t="s">
        <v>496</v>
      </c>
      <c r="D6" s="79" t="s">
        <v>625</v>
      </c>
      <c r="E6" s="79" t="s">
        <v>29</v>
      </c>
      <c r="F6" s="79"/>
      <c r="G6" s="79" t="s">
        <v>32</v>
      </c>
      <c r="H6" s="79" t="s">
        <v>31</v>
      </c>
      <c r="I6" s="79"/>
      <c r="J6" s="79"/>
      <c r="K6" s="77">
        <v>17.512</v>
      </c>
      <c r="L6" s="78">
        <v>17.105</v>
      </c>
      <c r="M6" s="78">
        <f t="shared" si="0"/>
        <v>34.617000000000004</v>
      </c>
      <c r="N6" s="78">
        <v>17.245999999999999</v>
      </c>
      <c r="O6" s="74"/>
      <c r="P6" s="78">
        <f t="shared" si="1"/>
        <v>51.863</v>
      </c>
      <c r="Q6" s="124">
        <v>1417.5</v>
      </c>
    </row>
    <row r="7" spans="1:17" ht="15.75" customHeight="1">
      <c r="A7" s="76">
        <v>4</v>
      </c>
      <c r="B7" s="76">
        <v>97</v>
      </c>
      <c r="C7" s="79" t="s">
        <v>606</v>
      </c>
      <c r="D7" s="79" t="s">
        <v>607</v>
      </c>
      <c r="E7" s="79" t="s">
        <v>29</v>
      </c>
      <c r="F7" s="79"/>
      <c r="G7" s="79" t="s">
        <v>32</v>
      </c>
      <c r="H7" s="79" t="s">
        <v>31</v>
      </c>
      <c r="I7" s="79" t="s">
        <v>14</v>
      </c>
      <c r="J7" s="79"/>
      <c r="K7" s="77">
        <v>17.518000000000001</v>
      </c>
      <c r="L7" s="78">
        <v>17.111000000000001</v>
      </c>
      <c r="M7" s="78">
        <f t="shared" si="0"/>
        <v>34.629000000000005</v>
      </c>
      <c r="N7" s="78">
        <v>17.233000000000001</v>
      </c>
      <c r="O7" s="74"/>
      <c r="P7" s="78">
        <f t="shared" si="1"/>
        <v>51.862000000000009</v>
      </c>
      <c r="Q7" s="124">
        <v>1228.5</v>
      </c>
    </row>
    <row r="8" spans="1:17" ht="15.75" customHeight="1">
      <c r="A8" s="76">
        <v>5</v>
      </c>
      <c r="B8" s="76">
        <v>34</v>
      </c>
      <c r="C8" s="79" t="s">
        <v>515</v>
      </c>
      <c r="D8" s="79" t="s">
        <v>516</v>
      </c>
      <c r="E8" s="79" t="s">
        <v>29</v>
      </c>
      <c r="F8" s="79"/>
      <c r="G8" s="79" t="s">
        <v>32</v>
      </c>
      <c r="H8" s="79"/>
      <c r="I8" s="79" t="s">
        <v>14</v>
      </c>
      <c r="J8" s="79"/>
      <c r="K8" s="77">
        <v>22.643999999999998</v>
      </c>
      <c r="L8" s="78">
        <v>17.254999999999999</v>
      </c>
      <c r="M8" s="78">
        <f t="shared" si="0"/>
        <v>39.899000000000001</v>
      </c>
      <c r="N8" s="78"/>
      <c r="O8" s="74"/>
      <c r="P8" s="78">
        <f t="shared" si="1"/>
        <v>39.899000000000001</v>
      </c>
      <c r="Q8" s="124">
        <v>945</v>
      </c>
    </row>
    <row r="9" spans="1:17" ht="15.75" customHeight="1">
      <c r="A9" s="76">
        <v>6</v>
      </c>
      <c r="B9" s="76">
        <v>65</v>
      </c>
      <c r="C9" s="79" t="s">
        <v>489</v>
      </c>
      <c r="D9" s="79" t="s">
        <v>563</v>
      </c>
      <c r="E9" s="79"/>
      <c r="F9" s="79"/>
      <c r="G9" s="79" t="s">
        <v>32</v>
      </c>
      <c r="H9" s="79"/>
      <c r="I9" s="79" t="s">
        <v>14</v>
      </c>
      <c r="J9" s="79"/>
      <c r="K9" s="77">
        <v>30.896000000000001</v>
      </c>
      <c r="L9" s="78">
        <v>17.297999999999998</v>
      </c>
      <c r="M9" s="78">
        <f t="shared" si="0"/>
        <v>48.194000000000003</v>
      </c>
      <c r="N9" s="78"/>
      <c r="O9" s="74"/>
      <c r="P9" s="78">
        <f t="shared" si="1"/>
        <v>48.194000000000003</v>
      </c>
      <c r="Q9" s="124">
        <v>756</v>
      </c>
    </row>
    <row r="10" spans="1:17" ht="15.75" customHeight="1">
      <c r="A10" s="76">
        <v>7</v>
      </c>
      <c r="B10" s="76">
        <v>18</v>
      </c>
      <c r="C10" s="79" t="s">
        <v>306</v>
      </c>
      <c r="D10" s="79" t="s">
        <v>488</v>
      </c>
      <c r="E10" s="79" t="s">
        <v>29</v>
      </c>
      <c r="F10" s="79"/>
      <c r="G10" s="79" t="s">
        <v>32</v>
      </c>
      <c r="H10" s="79"/>
      <c r="I10" s="79" t="s">
        <v>14</v>
      </c>
      <c r="J10" s="79"/>
      <c r="K10" s="77">
        <v>17.417999999999999</v>
      </c>
      <c r="L10" s="78">
        <v>17.315999999999999</v>
      </c>
      <c r="M10" s="78">
        <f t="shared" si="0"/>
        <v>34.733999999999995</v>
      </c>
      <c r="N10" s="78">
        <v>16.957000000000001</v>
      </c>
      <c r="O10" s="74"/>
      <c r="P10" s="78">
        <f t="shared" si="1"/>
        <v>51.690999999999995</v>
      </c>
      <c r="Q10" s="124">
        <v>567</v>
      </c>
    </row>
    <row r="11" spans="1:17" ht="15.75" customHeight="1">
      <c r="A11" s="76">
        <v>8</v>
      </c>
      <c r="B11" s="76">
        <v>7</v>
      </c>
      <c r="C11" s="79" t="s">
        <v>396</v>
      </c>
      <c r="D11" s="79" t="s">
        <v>470</v>
      </c>
      <c r="E11" s="79"/>
      <c r="F11" s="79"/>
      <c r="G11" s="79" t="s">
        <v>32</v>
      </c>
      <c r="H11" s="79"/>
      <c r="I11" s="79" t="s">
        <v>14</v>
      </c>
      <c r="J11" s="79"/>
      <c r="K11" s="77">
        <v>17.82</v>
      </c>
      <c r="L11" s="78">
        <v>17.408000000000001</v>
      </c>
      <c r="M11" s="78">
        <f t="shared" si="0"/>
        <v>35.228000000000002</v>
      </c>
      <c r="N11" s="78"/>
      <c r="O11" s="74"/>
      <c r="P11" s="78">
        <f t="shared" si="1"/>
        <v>35.228000000000002</v>
      </c>
      <c r="Q11" s="124">
        <v>378</v>
      </c>
    </row>
    <row r="12" spans="1:17" ht="15.75" customHeight="1">
      <c r="A12" s="76">
        <v>9</v>
      </c>
      <c r="B12" s="76">
        <v>115</v>
      </c>
      <c r="C12" s="79" t="s">
        <v>634</v>
      </c>
      <c r="D12" s="79" t="s">
        <v>635</v>
      </c>
      <c r="E12" s="79" t="s">
        <v>29</v>
      </c>
      <c r="F12" s="79"/>
      <c r="G12" s="79" t="s">
        <v>32</v>
      </c>
      <c r="H12" s="79" t="s">
        <v>31</v>
      </c>
      <c r="I12" s="79" t="s">
        <v>14</v>
      </c>
      <c r="J12" s="79"/>
      <c r="K12" s="77">
        <v>17.716000000000001</v>
      </c>
      <c r="L12" s="78">
        <v>17.411999999999999</v>
      </c>
      <c r="M12" s="78">
        <f t="shared" si="0"/>
        <v>35.128</v>
      </c>
      <c r="N12" s="78">
        <v>17.462</v>
      </c>
      <c r="O12" s="74"/>
      <c r="P12" s="78">
        <f t="shared" si="1"/>
        <v>52.59</v>
      </c>
      <c r="Q12" s="124">
        <v>283.5</v>
      </c>
    </row>
    <row r="13" spans="1:17" ht="15.75" customHeight="1">
      <c r="A13" s="76">
        <v>10</v>
      </c>
      <c r="B13" s="76">
        <v>137</v>
      </c>
      <c r="C13" s="79" t="s">
        <v>332</v>
      </c>
      <c r="D13" s="79" t="s">
        <v>671</v>
      </c>
      <c r="E13" s="79" t="s">
        <v>29</v>
      </c>
      <c r="F13" s="79"/>
      <c r="G13" s="79" t="s">
        <v>32</v>
      </c>
      <c r="H13" s="79" t="s">
        <v>31</v>
      </c>
      <c r="I13" s="79" t="s">
        <v>14</v>
      </c>
      <c r="J13" s="79"/>
      <c r="K13" s="77">
        <v>17.344999999999999</v>
      </c>
      <c r="L13" s="78">
        <v>17.414999999999999</v>
      </c>
      <c r="M13" s="78">
        <f t="shared" si="0"/>
        <v>34.76</v>
      </c>
      <c r="N13" s="78">
        <v>16.963000000000001</v>
      </c>
      <c r="O13" s="74"/>
      <c r="P13" s="78">
        <f t="shared" si="1"/>
        <v>51.722999999999999</v>
      </c>
      <c r="Q13" s="124">
        <v>189</v>
      </c>
    </row>
    <row r="14" spans="1:17" ht="15.75" customHeight="1">
      <c r="B14" s="7">
        <v>100</v>
      </c>
      <c r="C14" s="53" t="s">
        <v>610</v>
      </c>
      <c r="D14" s="53" t="s">
        <v>611</v>
      </c>
      <c r="E14" s="53" t="s">
        <v>29</v>
      </c>
      <c r="F14" s="53"/>
      <c r="G14" s="53" t="s">
        <v>32</v>
      </c>
      <c r="H14" s="53" t="s">
        <v>31</v>
      </c>
      <c r="I14" s="53" t="s">
        <v>14</v>
      </c>
      <c r="J14" s="53"/>
      <c r="K14" s="9">
        <v>17.821999999999999</v>
      </c>
      <c r="L14" s="10">
        <v>17.439</v>
      </c>
      <c r="M14" s="10">
        <f t="shared" si="0"/>
        <v>35.260999999999996</v>
      </c>
      <c r="P14" s="10">
        <f t="shared" si="1"/>
        <v>35.260999999999996</v>
      </c>
    </row>
    <row r="15" spans="1:17" ht="15.75" customHeight="1">
      <c r="B15" s="7">
        <v>51</v>
      </c>
      <c r="C15" s="53" t="s">
        <v>542</v>
      </c>
      <c r="D15" s="53" t="s">
        <v>543</v>
      </c>
      <c r="E15" s="53"/>
      <c r="F15" s="53"/>
      <c r="G15" s="53"/>
      <c r="H15" s="53"/>
      <c r="I15" s="53"/>
      <c r="J15" s="53"/>
      <c r="K15" s="9">
        <v>17.855</v>
      </c>
      <c r="L15" s="10">
        <v>17.443999999999999</v>
      </c>
      <c r="M15" s="10">
        <f t="shared" si="0"/>
        <v>35.298999999999999</v>
      </c>
      <c r="P15" s="10">
        <f t="shared" si="1"/>
        <v>35.298999999999999</v>
      </c>
    </row>
    <row r="16" spans="1:17" ht="15.75" customHeight="1">
      <c r="B16" s="7">
        <v>30</v>
      </c>
      <c r="C16" s="54" t="s">
        <v>354</v>
      </c>
      <c r="D16" s="54" t="s">
        <v>509</v>
      </c>
      <c r="E16" s="54"/>
      <c r="F16" s="54" t="s">
        <v>276</v>
      </c>
      <c r="G16" s="54" t="s">
        <v>32</v>
      </c>
      <c r="H16" s="54"/>
      <c r="I16" s="54"/>
      <c r="J16" s="54"/>
      <c r="K16" s="9">
        <v>17.547999999999998</v>
      </c>
      <c r="L16" s="10">
        <v>17.472999999999999</v>
      </c>
      <c r="M16" s="10">
        <f t="shared" si="0"/>
        <v>35.021000000000001</v>
      </c>
      <c r="N16" s="10">
        <v>17.245999999999999</v>
      </c>
      <c r="P16" s="10">
        <f t="shared" si="1"/>
        <v>52.266999999999996</v>
      </c>
    </row>
    <row r="17" spans="2:16" ht="15.75" customHeight="1">
      <c r="B17" s="7">
        <v>48</v>
      </c>
      <c r="C17" s="54" t="s">
        <v>537</v>
      </c>
      <c r="D17" s="54" t="s">
        <v>538</v>
      </c>
      <c r="E17" s="54"/>
      <c r="F17" s="54"/>
      <c r="G17" s="54"/>
      <c r="H17" s="54"/>
      <c r="I17" s="54"/>
      <c r="J17" s="54"/>
      <c r="K17" s="9">
        <v>17.521000000000001</v>
      </c>
      <c r="L17" s="10">
        <v>17.477</v>
      </c>
      <c r="M17" s="10">
        <f t="shared" si="0"/>
        <v>34.998000000000005</v>
      </c>
      <c r="N17" s="10">
        <v>22.672000000000001</v>
      </c>
      <c r="P17" s="10">
        <f t="shared" si="1"/>
        <v>57.67</v>
      </c>
    </row>
    <row r="18" spans="2:16" ht="15.75" customHeight="1">
      <c r="B18" s="7">
        <v>44</v>
      </c>
      <c r="C18" s="53" t="s">
        <v>530</v>
      </c>
      <c r="D18" s="53" t="s">
        <v>531</v>
      </c>
      <c r="E18" s="53" t="s">
        <v>29</v>
      </c>
      <c r="F18" s="53"/>
      <c r="G18" s="53" t="s">
        <v>32</v>
      </c>
      <c r="H18" s="53"/>
      <c r="I18" s="53"/>
      <c r="J18" s="53"/>
      <c r="K18" s="9">
        <v>17.731000000000002</v>
      </c>
      <c r="L18" s="10">
        <v>17.486000000000001</v>
      </c>
      <c r="M18" s="10">
        <f t="shared" si="0"/>
        <v>35.216999999999999</v>
      </c>
      <c r="P18" s="10">
        <f t="shared" si="1"/>
        <v>35.216999999999999</v>
      </c>
    </row>
    <row r="19" spans="2:16" ht="15.75" customHeight="1">
      <c r="B19" s="7">
        <v>58</v>
      </c>
      <c r="C19" s="54" t="s">
        <v>317</v>
      </c>
      <c r="D19" s="54" t="s">
        <v>553</v>
      </c>
      <c r="E19" s="54" t="s">
        <v>29</v>
      </c>
      <c r="F19" s="54"/>
      <c r="G19" s="54" t="s">
        <v>32</v>
      </c>
      <c r="H19" s="54"/>
      <c r="I19" s="54" t="s">
        <v>14</v>
      </c>
      <c r="J19" s="54"/>
      <c r="K19" s="9">
        <v>17.327000000000002</v>
      </c>
      <c r="L19" s="10">
        <v>17.524999999999999</v>
      </c>
      <c r="M19" s="10">
        <f t="shared" si="0"/>
        <v>34.852000000000004</v>
      </c>
      <c r="N19" s="10">
        <v>22.632999999999999</v>
      </c>
      <c r="P19" s="10">
        <f t="shared" si="1"/>
        <v>57.484999999999999</v>
      </c>
    </row>
    <row r="20" spans="2:16" ht="15.75" customHeight="1">
      <c r="B20" s="7">
        <v>90</v>
      </c>
      <c r="C20" s="54" t="s">
        <v>315</v>
      </c>
      <c r="D20" s="54" t="s">
        <v>597</v>
      </c>
      <c r="E20" s="54" t="s">
        <v>29</v>
      </c>
      <c r="F20" s="54"/>
      <c r="G20" s="54" t="s">
        <v>32</v>
      </c>
      <c r="H20" s="54" t="s">
        <v>31</v>
      </c>
      <c r="I20" s="54" t="s">
        <v>14</v>
      </c>
      <c r="J20" s="54"/>
      <c r="K20" s="9">
        <v>17.375</v>
      </c>
      <c r="L20" s="10">
        <v>17.535</v>
      </c>
      <c r="M20" s="10">
        <f t="shared" si="0"/>
        <v>34.909999999999997</v>
      </c>
      <c r="N20" s="10">
        <v>22.411999999999999</v>
      </c>
      <c r="P20" s="10">
        <f t="shared" si="1"/>
        <v>57.321999999999996</v>
      </c>
    </row>
    <row r="21" spans="2:16" ht="15.75" customHeight="1">
      <c r="B21" s="7">
        <v>96</v>
      </c>
      <c r="C21" s="54" t="s">
        <v>332</v>
      </c>
      <c r="D21" s="54" t="s">
        <v>605</v>
      </c>
      <c r="E21" s="54" t="s">
        <v>29</v>
      </c>
      <c r="F21" s="54"/>
      <c r="G21" s="54" t="s">
        <v>32</v>
      </c>
      <c r="H21" s="54" t="s">
        <v>31</v>
      </c>
      <c r="I21" s="54" t="s">
        <v>14</v>
      </c>
      <c r="J21" s="54"/>
      <c r="K21" s="9">
        <v>17.204000000000001</v>
      </c>
      <c r="L21" s="10">
        <v>17.539000000000001</v>
      </c>
      <c r="M21" s="10">
        <f t="shared" si="0"/>
        <v>34.743000000000002</v>
      </c>
      <c r="N21" s="10">
        <v>22.452999999999999</v>
      </c>
      <c r="P21" s="10">
        <f t="shared" si="1"/>
        <v>57.195999999999998</v>
      </c>
    </row>
    <row r="22" spans="2:16" ht="15.75" customHeight="1">
      <c r="B22" s="7">
        <v>138</v>
      </c>
      <c r="C22" s="53" t="s">
        <v>511</v>
      </c>
      <c r="D22" s="53" t="s">
        <v>672</v>
      </c>
      <c r="E22" s="53" t="s">
        <v>29</v>
      </c>
      <c r="F22" s="53" t="s">
        <v>276</v>
      </c>
      <c r="G22" s="53"/>
      <c r="H22" s="53" t="s">
        <v>31</v>
      </c>
      <c r="I22" s="53" t="s">
        <v>14</v>
      </c>
      <c r="J22" s="53"/>
      <c r="K22" s="9">
        <v>18.102</v>
      </c>
      <c r="L22" s="10">
        <v>17.548999999999999</v>
      </c>
      <c r="M22" s="10">
        <f t="shared" si="0"/>
        <v>35.650999999999996</v>
      </c>
      <c r="P22" s="10">
        <f t="shared" si="1"/>
        <v>35.650999999999996</v>
      </c>
    </row>
    <row r="23" spans="2:16" ht="15.75" customHeight="1">
      <c r="B23" s="7">
        <v>15</v>
      </c>
      <c r="C23" s="53" t="s">
        <v>482</v>
      </c>
      <c r="D23" s="53" t="s">
        <v>483</v>
      </c>
      <c r="E23" s="53"/>
      <c r="F23" s="53"/>
      <c r="G23" s="53" t="s">
        <v>32</v>
      </c>
      <c r="H23" s="53"/>
      <c r="I23" s="53" t="s">
        <v>14</v>
      </c>
      <c r="J23" s="53"/>
      <c r="K23" s="9">
        <v>23.274999999999999</v>
      </c>
      <c r="L23" s="10">
        <v>17.561</v>
      </c>
      <c r="M23" s="10">
        <f t="shared" si="0"/>
        <v>40.835999999999999</v>
      </c>
      <c r="P23" s="10">
        <f t="shared" si="1"/>
        <v>40.835999999999999</v>
      </c>
    </row>
    <row r="24" spans="2:16" ht="15.75" customHeight="1">
      <c r="B24" s="7">
        <v>8</v>
      </c>
      <c r="C24" s="53" t="s">
        <v>317</v>
      </c>
      <c r="D24" s="53" t="s">
        <v>471</v>
      </c>
      <c r="E24" s="53" t="s">
        <v>29</v>
      </c>
      <c r="F24" s="53"/>
      <c r="G24" s="53" t="s">
        <v>32</v>
      </c>
      <c r="H24" s="53"/>
      <c r="I24" s="53" t="s">
        <v>14</v>
      </c>
      <c r="J24" s="53"/>
      <c r="K24" s="9">
        <v>22.744</v>
      </c>
      <c r="L24" s="10">
        <v>17.568999999999999</v>
      </c>
      <c r="M24" s="10">
        <f t="shared" si="0"/>
        <v>40.313000000000002</v>
      </c>
      <c r="P24" s="10">
        <f t="shared" si="1"/>
        <v>40.313000000000002</v>
      </c>
    </row>
    <row r="25" spans="2:16" ht="15.75" customHeight="1">
      <c r="B25" s="7">
        <v>31</v>
      </c>
      <c r="C25" s="54" t="s">
        <v>232</v>
      </c>
      <c r="D25" s="54" t="s">
        <v>510</v>
      </c>
      <c r="E25" s="54"/>
      <c r="F25" s="54"/>
      <c r="G25" s="54" t="s">
        <v>32</v>
      </c>
      <c r="H25" s="54"/>
      <c r="I25" s="54" t="s">
        <v>14</v>
      </c>
      <c r="J25" s="54"/>
      <c r="K25" s="9">
        <v>17.366</v>
      </c>
      <c r="L25" s="10">
        <v>17.597999999999999</v>
      </c>
      <c r="M25" s="10">
        <f t="shared" si="0"/>
        <v>34.963999999999999</v>
      </c>
      <c r="N25" s="10">
        <v>17.445</v>
      </c>
      <c r="P25" s="10">
        <f t="shared" si="1"/>
        <v>52.408999999999999</v>
      </c>
    </row>
    <row r="26" spans="2:16" ht="15.75" customHeight="1">
      <c r="B26" s="7">
        <v>80</v>
      </c>
      <c r="C26" s="53" t="s">
        <v>581</v>
      </c>
      <c r="D26" s="53" t="s">
        <v>582</v>
      </c>
      <c r="E26" s="53" t="s">
        <v>29</v>
      </c>
      <c r="F26" s="53"/>
      <c r="G26" s="53" t="s">
        <v>32</v>
      </c>
      <c r="H26" s="53" t="s">
        <v>31</v>
      </c>
      <c r="I26" s="53" t="s">
        <v>14</v>
      </c>
      <c r="J26" s="53"/>
      <c r="K26" s="9">
        <v>22.901</v>
      </c>
      <c r="L26" s="10">
        <v>17.646000000000001</v>
      </c>
      <c r="M26" s="10">
        <f t="shared" si="0"/>
        <v>40.546999999999997</v>
      </c>
      <c r="P26" s="10">
        <f t="shared" si="1"/>
        <v>40.546999999999997</v>
      </c>
    </row>
    <row r="27" spans="2:16" ht="15.75" customHeight="1">
      <c r="B27" s="7">
        <v>16</v>
      </c>
      <c r="C27" s="53" t="s">
        <v>484</v>
      </c>
      <c r="D27" s="53" t="s">
        <v>487</v>
      </c>
      <c r="E27" s="53" t="s">
        <v>29</v>
      </c>
      <c r="F27" s="53"/>
      <c r="G27" s="53"/>
      <c r="H27" s="53"/>
      <c r="I27" s="53" t="s">
        <v>14</v>
      </c>
      <c r="J27" s="53"/>
      <c r="K27" s="9">
        <v>17.827999999999999</v>
      </c>
      <c r="L27" s="10">
        <v>17.66</v>
      </c>
      <c r="M27" s="10">
        <f t="shared" si="0"/>
        <v>35.488</v>
      </c>
      <c r="P27" s="10">
        <f t="shared" si="1"/>
        <v>35.488</v>
      </c>
    </row>
    <row r="28" spans="2:16" ht="15.75" customHeight="1">
      <c r="B28" s="7">
        <v>108</v>
      </c>
      <c r="C28" s="54" t="s">
        <v>623</v>
      </c>
      <c r="D28" s="54" t="s">
        <v>624</v>
      </c>
      <c r="E28" s="54" t="s">
        <v>29</v>
      </c>
      <c r="F28" s="54"/>
      <c r="G28" s="54" t="s">
        <v>32</v>
      </c>
      <c r="H28" s="54" t="s">
        <v>31</v>
      </c>
      <c r="I28" s="54"/>
      <c r="J28" s="54"/>
      <c r="K28" s="9">
        <v>17.408999999999999</v>
      </c>
      <c r="L28" s="10">
        <v>17.666</v>
      </c>
      <c r="M28" s="10">
        <f t="shared" si="0"/>
        <v>35.075000000000003</v>
      </c>
      <c r="N28" s="10">
        <v>16.792000000000002</v>
      </c>
      <c r="P28" s="10">
        <f t="shared" si="1"/>
        <v>51.867000000000004</v>
      </c>
    </row>
    <row r="29" spans="2:16" ht="15.75" customHeight="1">
      <c r="B29" s="7">
        <v>104</v>
      </c>
      <c r="C29" s="53" t="s">
        <v>617</v>
      </c>
      <c r="D29" s="53" t="s">
        <v>618</v>
      </c>
      <c r="E29" s="53"/>
      <c r="F29" s="53"/>
      <c r="G29" s="53" t="s">
        <v>32</v>
      </c>
      <c r="H29" s="53" t="s">
        <v>31</v>
      </c>
      <c r="I29" s="53" t="s">
        <v>14</v>
      </c>
      <c r="J29" s="53"/>
      <c r="K29" s="9">
        <v>17.734000000000002</v>
      </c>
      <c r="L29" s="10">
        <v>17.677</v>
      </c>
      <c r="M29" s="10">
        <f t="shared" si="0"/>
        <v>35.411000000000001</v>
      </c>
      <c r="P29" s="10">
        <f t="shared" si="1"/>
        <v>35.411000000000001</v>
      </c>
    </row>
    <row r="30" spans="2:16" ht="15.75" customHeight="1">
      <c r="B30" s="7">
        <v>111</v>
      </c>
      <c r="C30" s="53" t="s">
        <v>628</v>
      </c>
      <c r="D30" s="53" t="s">
        <v>629</v>
      </c>
      <c r="E30" s="53"/>
      <c r="F30" s="53"/>
      <c r="G30" s="53" t="s">
        <v>32</v>
      </c>
      <c r="H30" s="53" t="s">
        <v>31</v>
      </c>
      <c r="I30" s="53" t="s">
        <v>14</v>
      </c>
      <c r="J30" s="53"/>
      <c r="K30" s="9">
        <v>17.713000000000001</v>
      </c>
      <c r="L30" s="10">
        <v>17.683</v>
      </c>
      <c r="M30" s="10">
        <f t="shared" si="0"/>
        <v>35.396000000000001</v>
      </c>
      <c r="P30" s="10">
        <f t="shared" si="1"/>
        <v>35.396000000000001</v>
      </c>
    </row>
    <row r="31" spans="2:16" ht="15.75" customHeight="1">
      <c r="B31" s="7">
        <v>35</v>
      </c>
      <c r="C31" s="53" t="s">
        <v>317</v>
      </c>
      <c r="D31" s="53" t="s">
        <v>517</v>
      </c>
      <c r="E31" s="53" t="s">
        <v>29</v>
      </c>
      <c r="F31" s="53"/>
      <c r="G31" s="53" t="s">
        <v>32</v>
      </c>
      <c r="H31" s="53"/>
      <c r="I31" s="53" t="s">
        <v>14</v>
      </c>
      <c r="J31" s="53"/>
      <c r="K31" s="9">
        <v>17.529</v>
      </c>
      <c r="L31" s="10">
        <v>17.684000000000001</v>
      </c>
      <c r="M31" s="10">
        <f t="shared" si="0"/>
        <v>35.213000000000001</v>
      </c>
      <c r="P31" s="10">
        <f t="shared" si="1"/>
        <v>35.213000000000001</v>
      </c>
    </row>
    <row r="32" spans="2:16" ht="15.75" customHeight="1">
      <c r="B32" s="7">
        <v>77</v>
      </c>
      <c r="C32" s="53" t="s">
        <v>513</v>
      </c>
      <c r="D32" s="53" t="s">
        <v>578</v>
      </c>
      <c r="E32" s="53" t="s">
        <v>29</v>
      </c>
      <c r="F32" s="53"/>
      <c r="G32" s="53" t="s">
        <v>32</v>
      </c>
      <c r="H32" s="53"/>
      <c r="I32" s="53" t="s">
        <v>14</v>
      </c>
      <c r="J32" s="53"/>
      <c r="K32" s="9">
        <v>18.302</v>
      </c>
      <c r="L32" s="10">
        <v>17.701000000000001</v>
      </c>
      <c r="M32" s="10">
        <f t="shared" si="0"/>
        <v>36.003</v>
      </c>
      <c r="P32" s="10">
        <f t="shared" si="1"/>
        <v>36.003</v>
      </c>
    </row>
    <row r="33" spans="2:16" ht="15.75" customHeight="1">
      <c r="B33" s="7">
        <v>113</v>
      </c>
      <c r="C33" s="53" t="s">
        <v>631</v>
      </c>
      <c r="D33" s="53" t="s">
        <v>632</v>
      </c>
      <c r="E33" s="53" t="s">
        <v>29</v>
      </c>
      <c r="F33" s="53"/>
      <c r="G33" s="53" t="s">
        <v>32</v>
      </c>
      <c r="H33" s="53" t="s">
        <v>31</v>
      </c>
      <c r="I33" s="53" t="s">
        <v>14</v>
      </c>
      <c r="J33" s="53"/>
      <c r="K33" s="9">
        <v>17.859000000000002</v>
      </c>
      <c r="L33" s="10">
        <v>17.72</v>
      </c>
      <c r="M33" s="10">
        <f t="shared" si="0"/>
        <v>35.579000000000001</v>
      </c>
      <c r="P33" s="10">
        <f t="shared" si="1"/>
        <v>35.579000000000001</v>
      </c>
    </row>
    <row r="34" spans="2:16" ht="15.75" customHeight="1">
      <c r="B34" s="7">
        <v>19</v>
      </c>
      <c r="C34" s="53" t="s">
        <v>489</v>
      </c>
      <c r="D34" s="53" t="s">
        <v>490</v>
      </c>
      <c r="E34" s="53"/>
      <c r="F34" s="53"/>
      <c r="G34" s="53" t="s">
        <v>32</v>
      </c>
      <c r="H34" s="53"/>
      <c r="I34" s="53" t="s">
        <v>14</v>
      </c>
      <c r="J34" s="53"/>
      <c r="K34" s="9">
        <v>22.975000000000001</v>
      </c>
      <c r="L34" s="10">
        <v>17.72</v>
      </c>
      <c r="M34" s="10">
        <f t="shared" si="0"/>
        <v>40.695</v>
      </c>
      <c r="P34" s="10">
        <f t="shared" si="1"/>
        <v>40.695</v>
      </c>
    </row>
    <row r="35" spans="2:16" ht="15.75" customHeight="1">
      <c r="B35" s="7">
        <v>91</v>
      </c>
      <c r="C35" s="53" t="s">
        <v>237</v>
      </c>
      <c r="D35" s="53" t="s">
        <v>598</v>
      </c>
      <c r="E35" s="53" t="s">
        <v>29</v>
      </c>
      <c r="F35" s="53"/>
      <c r="G35" s="53" t="s">
        <v>32</v>
      </c>
      <c r="H35" s="53" t="s">
        <v>31</v>
      </c>
      <c r="I35" s="53" t="s">
        <v>14</v>
      </c>
      <c r="J35" s="53"/>
      <c r="K35" s="9">
        <v>17.399999999999999</v>
      </c>
      <c r="L35" s="10">
        <v>17.731000000000002</v>
      </c>
      <c r="M35" s="10">
        <f t="shared" si="0"/>
        <v>35.131</v>
      </c>
      <c r="P35" s="10">
        <f t="shared" si="1"/>
        <v>35.131</v>
      </c>
    </row>
    <row r="36" spans="2:16" ht="15.75" customHeight="1">
      <c r="B36" s="7">
        <v>78</v>
      </c>
      <c r="C36" s="53" t="s">
        <v>535</v>
      </c>
      <c r="D36" s="53" t="s">
        <v>579</v>
      </c>
      <c r="E36" s="53" t="s">
        <v>29</v>
      </c>
      <c r="F36" s="53"/>
      <c r="G36" s="53" t="s">
        <v>32</v>
      </c>
      <c r="H36" s="53"/>
      <c r="I36" s="53" t="s">
        <v>14</v>
      </c>
      <c r="J36" s="53" t="s">
        <v>1496</v>
      </c>
      <c r="K36" s="9">
        <v>18.091000000000001</v>
      </c>
      <c r="L36" s="10">
        <v>17.738</v>
      </c>
      <c r="M36" s="10">
        <f t="shared" ref="M36:M67" si="2">+K36+L36</f>
        <v>35.829000000000001</v>
      </c>
      <c r="P36" s="10">
        <f t="shared" ref="P36:P67" si="3">+M36+N36</f>
        <v>35.829000000000001</v>
      </c>
    </row>
    <row r="37" spans="2:16" ht="15.75" customHeight="1">
      <c r="B37" s="7">
        <v>59</v>
      </c>
      <c r="C37" s="53" t="s">
        <v>554</v>
      </c>
      <c r="D37" s="53" t="s">
        <v>555</v>
      </c>
      <c r="E37" s="53" t="s">
        <v>29</v>
      </c>
      <c r="F37" s="53" t="s">
        <v>276</v>
      </c>
      <c r="G37" s="53" t="s">
        <v>32</v>
      </c>
      <c r="H37" s="53"/>
      <c r="I37" s="53" t="s">
        <v>14</v>
      </c>
      <c r="J37" s="53"/>
      <c r="K37" s="9">
        <v>18.271000000000001</v>
      </c>
      <c r="L37" s="10">
        <v>17.763999999999999</v>
      </c>
      <c r="M37" s="10">
        <f t="shared" si="2"/>
        <v>36.034999999999997</v>
      </c>
      <c r="P37" s="10">
        <f t="shared" si="3"/>
        <v>36.034999999999997</v>
      </c>
    </row>
    <row r="38" spans="2:16" ht="15.75" customHeight="1">
      <c r="B38" s="7">
        <v>83</v>
      </c>
      <c r="C38" s="53" t="s">
        <v>323</v>
      </c>
      <c r="D38" s="53" t="s">
        <v>586</v>
      </c>
      <c r="E38" s="53" t="s">
        <v>29</v>
      </c>
      <c r="F38" s="53"/>
      <c r="G38" s="53" t="s">
        <v>32</v>
      </c>
      <c r="H38" s="53" t="s">
        <v>31</v>
      </c>
      <c r="I38" s="53"/>
      <c r="J38" s="53"/>
      <c r="K38" s="9">
        <v>17.553000000000001</v>
      </c>
      <c r="L38" s="10">
        <v>17.768000000000001</v>
      </c>
      <c r="M38" s="10">
        <f t="shared" si="2"/>
        <v>35.320999999999998</v>
      </c>
      <c r="P38" s="10">
        <f t="shared" si="3"/>
        <v>35.320999999999998</v>
      </c>
    </row>
    <row r="39" spans="2:16" ht="15.75" customHeight="1">
      <c r="B39" s="7">
        <v>9</v>
      </c>
      <c r="C39" s="53" t="s">
        <v>472</v>
      </c>
      <c r="D39" s="53" t="s">
        <v>473</v>
      </c>
      <c r="E39" s="55" t="s">
        <v>29</v>
      </c>
      <c r="F39" s="53"/>
      <c r="G39" s="55" t="s">
        <v>32</v>
      </c>
      <c r="H39" s="55"/>
      <c r="I39" s="55" t="s">
        <v>14</v>
      </c>
      <c r="J39" s="55"/>
      <c r="K39" s="9">
        <v>28.943999999999999</v>
      </c>
      <c r="L39" s="10">
        <v>17.786000000000001</v>
      </c>
      <c r="M39" s="10">
        <f t="shared" si="2"/>
        <v>46.730000000000004</v>
      </c>
      <c r="P39" s="10">
        <f t="shared" si="3"/>
        <v>46.730000000000004</v>
      </c>
    </row>
    <row r="40" spans="2:16" ht="15.75" customHeight="1">
      <c r="B40" s="7">
        <v>62</v>
      </c>
      <c r="C40" s="54" t="s">
        <v>462</v>
      </c>
      <c r="D40" s="54" t="s">
        <v>559</v>
      </c>
      <c r="E40" s="54" t="s">
        <v>29</v>
      </c>
      <c r="F40" s="54"/>
      <c r="G40" s="54" t="s">
        <v>32</v>
      </c>
      <c r="H40" s="54"/>
      <c r="I40" s="54" t="s">
        <v>14</v>
      </c>
      <c r="J40" s="54"/>
      <c r="K40" s="9">
        <v>17.213999999999999</v>
      </c>
      <c r="L40" s="10">
        <v>17.8</v>
      </c>
      <c r="M40" s="10">
        <f t="shared" si="2"/>
        <v>35.013999999999996</v>
      </c>
      <c r="N40" s="10">
        <v>19.939</v>
      </c>
      <c r="P40" s="10">
        <f t="shared" si="3"/>
        <v>54.952999999999996</v>
      </c>
    </row>
    <row r="41" spans="2:16" ht="15.75" customHeight="1">
      <c r="B41" s="7">
        <v>32</v>
      </c>
      <c r="C41" s="53" t="s">
        <v>511</v>
      </c>
      <c r="D41" s="53" t="s">
        <v>512</v>
      </c>
      <c r="E41" s="53"/>
      <c r="F41" s="53" t="s">
        <v>276</v>
      </c>
      <c r="G41" s="53" t="s">
        <v>32</v>
      </c>
      <c r="H41" s="53"/>
      <c r="I41" s="53" t="s">
        <v>14</v>
      </c>
      <c r="J41" s="53"/>
      <c r="K41" s="9">
        <v>17.757000000000001</v>
      </c>
      <c r="L41" s="10">
        <v>17.815000000000001</v>
      </c>
      <c r="M41" s="10">
        <f t="shared" si="2"/>
        <v>35.572000000000003</v>
      </c>
      <c r="P41" s="10">
        <f t="shared" si="3"/>
        <v>35.572000000000003</v>
      </c>
    </row>
    <row r="42" spans="2:16" ht="15.75" customHeight="1">
      <c r="B42" s="7">
        <v>21</v>
      </c>
      <c r="C42" s="53" t="s">
        <v>493</v>
      </c>
      <c r="D42" s="53" t="s">
        <v>494</v>
      </c>
      <c r="E42" s="53" t="s">
        <v>29</v>
      </c>
      <c r="F42" s="53"/>
      <c r="G42" s="53" t="s">
        <v>32</v>
      </c>
      <c r="H42" s="53"/>
      <c r="I42" s="53" t="s">
        <v>14</v>
      </c>
      <c r="J42" s="53"/>
      <c r="K42" s="9">
        <v>17.933</v>
      </c>
      <c r="L42" s="10">
        <v>17.815999999999999</v>
      </c>
      <c r="M42" s="10">
        <f t="shared" si="2"/>
        <v>35.748999999999995</v>
      </c>
      <c r="P42" s="10">
        <f t="shared" si="3"/>
        <v>35.748999999999995</v>
      </c>
    </row>
    <row r="43" spans="2:16" ht="15.75" customHeight="1">
      <c r="B43" s="7">
        <v>13</v>
      </c>
      <c r="C43" s="53" t="s">
        <v>479</v>
      </c>
      <c r="D43" s="53" t="s">
        <v>480</v>
      </c>
      <c r="E43" s="53" t="s">
        <v>29</v>
      </c>
      <c r="F43" s="53" t="s">
        <v>276</v>
      </c>
      <c r="G43" s="53" t="s">
        <v>32</v>
      </c>
      <c r="H43" s="53"/>
      <c r="I43" s="53" t="s">
        <v>14</v>
      </c>
      <c r="J43" s="53"/>
      <c r="K43" s="9">
        <v>17.896999999999998</v>
      </c>
      <c r="L43" s="10">
        <v>17.832000000000001</v>
      </c>
      <c r="M43" s="10">
        <f t="shared" si="2"/>
        <v>35.728999999999999</v>
      </c>
      <c r="P43" s="10">
        <f t="shared" si="3"/>
        <v>35.728999999999999</v>
      </c>
    </row>
    <row r="44" spans="2:16" ht="15.75" customHeight="1">
      <c r="B44" s="7">
        <v>69</v>
      </c>
      <c r="C44" s="53" t="s">
        <v>568</v>
      </c>
      <c r="D44" s="53" t="s">
        <v>569</v>
      </c>
      <c r="E44" s="53" t="s">
        <v>29</v>
      </c>
      <c r="F44" s="53"/>
      <c r="G44" s="53" t="s">
        <v>32</v>
      </c>
      <c r="H44" s="53"/>
      <c r="I44" s="53" t="s">
        <v>14</v>
      </c>
      <c r="J44" s="53"/>
      <c r="K44" s="9">
        <v>17.914000000000001</v>
      </c>
      <c r="L44" s="10">
        <v>17.835000000000001</v>
      </c>
      <c r="M44" s="10">
        <f t="shared" si="2"/>
        <v>35.749000000000002</v>
      </c>
      <c r="P44" s="10">
        <f t="shared" si="3"/>
        <v>35.749000000000002</v>
      </c>
    </row>
    <row r="45" spans="2:16" ht="15.75" customHeight="1">
      <c r="B45" s="7">
        <v>49</v>
      </c>
      <c r="C45" s="53" t="s">
        <v>453</v>
      </c>
      <c r="D45" s="53" t="s">
        <v>539</v>
      </c>
      <c r="E45" s="53" t="s">
        <v>29</v>
      </c>
      <c r="F45" s="53" t="s">
        <v>276</v>
      </c>
      <c r="G45" s="53" t="s">
        <v>32</v>
      </c>
      <c r="H45" s="53"/>
      <c r="I45" s="53" t="s">
        <v>14</v>
      </c>
      <c r="J45" s="53"/>
      <c r="K45" s="9">
        <v>17.971</v>
      </c>
      <c r="L45" s="10">
        <v>17.852</v>
      </c>
      <c r="M45" s="10">
        <f t="shared" si="2"/>
        <v>35.823</v>
      </c>
      <c r="P45" s="10">
        <f t="shared" si="3"/>
        <v>35.823</v>
      </c>
    </row>
    <row r="46" spans="2:16" ht="15.75" customHeight="1">
      <c r="B46" s="7">
        <v>79</v>
      </c>
      <c r="C46" s="53" t="s">
        <v>317</v>
      </c>
      <c r="D46" s="53" t="s">
        <v>580</v>
      </c>
      <c r="E46" s="53" t="s">
        <v>29</v>
      </c>
      <c r="F46" s="53"/>
      <c r="G46" s="53" t="s">
        <v>32</v>
      </c>
      <c r="H46" s="53"/>
      <c r="I46" s="53" t="s">
        <v>14</v>
      </c>
      <c r="J46" s="53"/>
      <c r="K46" s="9">
        <v>18.207000000000001</v>
      </c>
      <c r="L46" s="10">
        <v>17.864000000000001</v>
      </c>
      <c r="M46" s="10">
        <f t="shared" si="2"/>
        <v>36.070999999999998</v>
      </c>
      <c r="P46" s="10">
        <f t="shared" si="3"/>
        <v>36.070999999999998</v>
      </c>
    </row>
    <row r="47" spans="2:16" ht="15.75" customHeight="1">
      <c r="B47" s="7">
        <v>42</v>
      </c>
      <c r="C47" s="53" t="s">
        <v>428</v>
      </c>
      <c r="D47" s="53" t="s">
        <v>528</v>
      </c>
      <c r="E47" s="53" t="s">
        <v>29</v>
      </c>
      <c r="F47" s="53"/>
      <c r="G47" s="53" t="s">
        <v>32</v>
      </c>
      <c r="H47" s="53"/>
      <c r="I47" s="53" t="s">
        <v>14</v>
      </c>
      <c r="J47" s="53"/>
      <c r="K47" s="9">
        <v>17.972000000000001</v>
      </c>
      <c r="L47" s="10">
        <v>17.908999999999999</v>
      </c>
      <c r="M47" s="10">
        <f t="shared" si="2"/>
        <v>35.881</v>
      </c>
      <c r="P47" s="10">
        <f t="shared" si="3"/>
        <v>35.881</v>
      </c>
    </row>
    <row r="48" spans="2:16" ht="15.75" customHeight="1">
      <c r="B48" s="7">
        <v>134</v>
      </c>
      <c r="C48" s="53" t="s">
        <v>666</v>
      </c>
      <c r="D48" s="53" t="s">
        <v>667</v>
      </c>
      <c r="E48" s="53" t="s">
        <v>29</v>
      </c>
      <c r="F48" s="53"/>
      <c r="G48" s="53" t="s">
        <v>32</v>
      </c>
      <c r="H48" s="53" t="s">
        <v>31</v>
      </c>
      <c r="I48" s="53" t="s">
        <v>14</v>
      </c>
      <c r="J48" s="53"/>
      <c r="K48" s="9">
        <v>22.524000000000001</v>
      </c>
      <c r="L48" s="10">
        <v>17.949000000000002</v>
      </c>
      <c r="M48" s="10">
        <f t="shared" si="2"/>
        <v>40.472999999999999</v>
      </c>
      <c r="P48" s="10">
        <f t="shared" si="3"/>
        <v>40.472999999999999</v>
      </c>
    </row>
    <row r="49" spans="2:16" ht="15.75" customHeight="1">
      <c r="B49" s="7">
        <v>72</v>
      </c>
      <c r="C49" s="53" t="s">
        <v>396</v>
      </c>
      <c r="D49" s="53" t="s">
        <v>573</v>
      </c>
      <c r="E49" s="53"/>
      <c r="F49" s="53"/>
      <c r="G49" s="53" t="s">
        <v>32</v>
      </c>
      <c r="H49" s="53"/>
      <c r="I49" s="53" t="s">
        <v>14</v>
      </c>
      <c r="J49" s="53"/>
      <c r="K49" s="9">
        <v>17.584</v>
      </c>
      <c r="L49" s="10">
        <v>17.952000000000002</v>
      </c>
      <c r="M49" s="10">
        <f t="shared" si="2"/>
        <v>35.536000000000001</v>
      </c>
      <c r="P49" s="10">
        <f t="shared" si="3"/>
        <v>35.536000000000001</v>
      </c>
    </row>
    <row r="50" spans="2:16" ht="15.75" customHeight="1">
      <c r="B50" s="7">
        <v>123</v>
      </c>
      <c r="C50" s="53" t="s">
        <v>44</v>
      </c>
      <c r="D50" s="53" t="s">
        <v>648</v>
      </c>
      <c r="E50" s="53" t="s">
        <v>29</v>
      </c>
      <c r="F50" s="53"/>
      <c r="G50" s="53" t="s">
        <v>32</v>
      </c>
      <c r="H50" s="53" t="s">
        <v>31</v>
      </c>
      <c r="I50" s="53"/>
      <c r="J50" s="53"/>
      <c r="K50" s="9">
        <v>18.327999999999999</v>
      </c>
      <c r="L50" s="10">
        <v>17.954000000000001</v>
      </c>
      <c r="M50" s="10">
        <f t="shared" si="2"/>
        <v>36.281999999999996</v>
      </c>
      <c r="P50" s="10">
        <f t="shared" si="3"/>
        <v>36.281999999999996</v>
      </c>
    </row>
    <row r="51" spans="2:16" ht="15.75" customHeight="1">
      <c r="B51" s="7">
        <v>3</v>
      </c>
      <c r="C51" s="53" t="s">
        <v>462</v>
      </c>
      <c r="D51" s="53" t="s">
        <v>463</v>
      </c>
      <c r="E51" s="53" t="s">
        <v>29</v>
      </c>
      <c r="F51" s="53"/>
      <c r="G51" s="53" t="s">
        <v>32</v>
      </c>
      <c r="H51" s="53"/>
      <c r="I51" s="53" t="s">
        <v>14</v>
      </c>
      <c r="J51" s="53"/>
      <c r="K51" s="9">
        <v>17.704000000000001</v>
      </c>
      <c r="L51" s="10">
        <v>17.972999999999999</v>
      </c>
      <c r="M51" s="10">
        <f t="shared" si="2"/>
        <v>35.677</v>
      </c>
      <c r="P51" s="10">
        <f t="shared" si="3"/>
        <v>35.677</v>
      </c>
    </row>
    <row r="52" spans="2:16" ht="15.75" customHeight="1">
      <c r="B52" s="7">
        <v>28</v>
      </c>
      <c r="C52" s="53" t="s">
        <v>505</v>
      </c>
      <c r="D52" s="53" t="s">
        <v>506</v>
      </c>
      <c r="E52" s="53"/>
      <c r="F52" s="53"/>
      <c r="G52" s="53" t="s">
        <v>32</v>
      </c>
      <c r="H52" s="53"/>
      <c r="I52" s="53" t="s">
        <v>14</v>
      </c>
      <c r="J52" s="53"/>
      <c r="K52" s="9">
        <v>18.524000000000001</v>
      </c>
      <c r="L52" s="10">
        <v>17.997</v>
      </c>
      <c r="M52" s="10">
        <f t="shared" si="2"/>
        <v>36.521000000000001</v>
      </c>
      <c r="P52" s="10">
        <f t="shared" si="3"/>
        <v>36.521000000000001</v>
      </c>
    </row>
    <row r="53" spans="2:16" ht="15.75" customHeight="1">
      <c r="B53" s="7">
        <v>73</v>
      </c>
      <c r="C53" s="53" t="s">
        <v>306</v>
      </c>
      <c r="D53" s="53" t="s">
        <v>574</v>
      </c>
      <c r="E53" s="53"/>
      <c r="F53" s="53"/>
      <c r="G53" s="53" t="s">
        <v>32</v>
      </c>
      <c r="H53" s="53"/>
      <c r="I53" s="53" t="s">
        <v>14</v>
      </c>
      <c r="J53" s="53"/>
      <c r="K53" s="9">
        <v>17.916</v>
      </c>
      <c r="L53" s="10">
        <v>17.998000000000001</v>
      </c>
      <c r="M53" s="10">
        <f t="shared" si="2"/>
        <v>35.914000000000001</v>
      </c>
      <c r="P53" s="10">
        <f t="shared" si="3"/>
        <v>35.914000000000001</v>
      </c>
    </row>
    <row r="54" spans="2:16" ht="15.75" customHeight="1">
      <c r="B54" s="7">
        <v>25</v>
      </c>
      <c r="C54" s="53" t="s">
        <v>500</v>
      </c>
      <c r="D54" s="53" t="s">
        <v>501</v>
      </c>
      <c r="E54" s="53" t="s">
        <v>29</v>
      </c>
      <c r="F54" s="53" t="s">
        <v>276</v>
      </c>
      <c r="G54" s="53" t="s">
        <v>32</v>
      </c>
      <c r="H54" s="53"/>
      <c r="I54" s="53" t="s">
        <v>14</v>
      </c>
      <c r="J54" s="53"/>
      <c r="K54" s="9">
        <v>18.696999999999999</v>
      </c>
      <c r="L54" s="10">
        <v>18.013999999999999</v>
      </c>
      <c r="M54" s="10">
        <f t="shared" si="2"/>
        <v>36.710999999999999</v>
      </c>
      <c r="P54" s="10">
        <f t="shared" si="3"/>
        <v>36.710999999999999</v>
      </c>
    </row>
    <row r="55" spans="2:16" ht="15.75" customHeight="1">
      <c r="B55" s="7">
        <v>132</v>
      </c>
      <c r="C55" s="53" t="s">
        <v>484</v>
      </c>
      <c r="D55" s="53" t="s">
        <v>664</v>
      </c>
      <c r="E55" s="53" t="s">
        <v>29</v>
      </c>
      <c r="F55" s="53"/>
      <c r="G55" s="53"/>
      <c r="H55" s="53" t="s">
        <v>31</v>
      </c>
      <c r="I55" s="53" t="s">
        <v>14</v>
      </c>
      <c r="J55" s="53"/>
      <c r="K55" s="9">
        <v>17.988</v>
      </c>
      <c r="L55" s="10">
        <v>18.03</v>
      </c>
      <c r="M55" s="10">
        <f t="shared" si="2"/>
        <v>36.018000000000001</v>
      </c>
      <c r="P55" s="10">
        <f t="shared" si="3"/>
        <v>36.018000000000001</v>
      </c>
    </row>
    <row r="56" spans="2:16" ht="15.75" customHeight="1">
      <c r="B56" s="7">
        <v>2</v>
      </c>
      <c r="C56" s="53" t="s">
        <v>460</v>
      </c>
      <c r="D56" s="53" t="s">
        <v>461</v>
      </c>
      <c r="E56" s="53" t="s">
        <v>29</v>
      </c>
      <c r="F56" s="53"/>
      <c r="G56" s="53" t="s">
        <v>32</v>
      </c>
      <c r="H56" s="53"/>
      <c r="I56" s="53" t="s">
        <v>14</v>
      </c>
      <c r="J56" s="53"/>
      <c r="K56" s="9">
        <v>18.728999999999999</v>
      </c>
      <c r="L56" s="10">
        <v>18.038</v>
      </c>
      <c r="M56" s="10">
        <f t="shared" si="2"/>
        <v>36.766999999999996</v>
      </c>
      <c r="P56" s="10">
        <f t="shared" si="3"/>
        <v>36.766999999999996</v>
      </c>
    </row>
    <row r="57" spans="2:16" ht="15.75" customHeight="1">
      <c r="B57" s="7">
        <v>33</v>
      </c>
      <c r="C57" s="53" t="s">
        <v>513</v>
      </c>
      <c r="D57" s="53" t="s">
        <v>514</v>
      </c>
      <c r="E57" s="53"/>
      <c r="F57" s="53"/>
      <c r="G57" s="53" t="s">
        <v>32</v>
      </c>
      <c r="H57" s="53"/>
      <c r="I57" s="53" t="s">
        <v>14</v>
      </c>
      <c r="J57" s="53"/>
      <c r="K57" s="9">
        <v>22.899000000000001</v>
      </c>
      <c r="L57" s="10">
        <v>18.039000000000001</v>
      </c>
      <c r="M57" s="10">
        <f t="shared" si="2"/>
        <v>40.938000000000002</v>
      </c>
      <c r="P57" s="10">
        <f t="shared" si="3"/>
        <v>40.938000000000002</v>
      </c>
    </row>
    <row r="58" spans="2:16" ht="15.75" customHeight="1">
      <c r="B58" s="7">
        <v>47</v>
      </c>
      <c r="C58" s="53" t="s">
        <v>535</v>
      </c>
      <c r="D58" s="53" t="s">
        <v>536</v>
      </c>
      <c r="E58" s="53" t="s">
        <v>29</v>
      </c>
      <c r="F58" s="53"/>
      <c r="G58" s="53" t="s">
        <v>32</v>
      </c>
      <c r="H58" s="53"/>
      <c r="I58" s="53" t="s">
        <v>14</v>
      </c>
      <c r="J58" s="53" t="s">
        <v>1496</v>
      </c>
      <c r="K58" s="9">
        <v>17.702999999999999</v>
      </c>
      <c r="L58" s="10">
        <v>18.04</v>
      </c>
      <c r="M58" s="10">
        <f t="shared" si="2"/>
        <v>35.742999999999995</v>
      </c>
      <c r="P58" s="10">
        <f t="shared" si="3"/>
        <v>35.742999999999995</v>
      </c>
    </row>
    <row r="59" spans="2:16" ht="15.75" customHeight="1">
      <c r="B59" s="7">
        <v>41</v>
      </c>
      <c r="C59" s="53" t="s">
        <v>526</v>
      </c>
      <c r="D59" s="53" t="s">
        <v>527</v>
      </c>
      <c r="E59" s="53" t="s">
        <v>29</v>
      </c>
      <c r="F59" s="53"/>
      <c r="G59" s="53" t="s">
        <v>32</v>
      </c>
      <c r="H59" s="53"/>
      <c r="I59" s="53" t="s">
        <v>14</v>
      </c>
      <c r="J59" s="53"/>
      <c r="K59" s="9">
        <v>18.175000000000001</v>
      </c>
      <c r="L59" s="10">
        <v>18.056999999999999</v>
      </c>
      <c r="M59" s="10">
        <f t="shared" si="2"/>
        <v>36.231999999999999</v>
      </c>
      <c r="P59" s="10">
        <f t="shared" si="3"/>
        <v>36.231999999999999</v>
      </c>
    </row>
    <row r="60" spans="2:16" ht="15.75" customHeight="1">
      <c r="B60" s="7">
        <v>118</v>
      </c>
      <c r="C60" s="53" t="s">
        <v>379</v>
      </c>
      <c r="D60" s="53" t="s">
        <v>640</v>
      </c>
      <c r="E60" s="53" t="s">
        <v>29</v>
      </c>
      <c r="F60" s="53"/>
      <c r="G60" s="53" t="s">
        <v>32</v>
      </c>
      <c r="H60" s="53" t="s">
        <v>31</v>
      </c>
      <c r="I60" s="53" t="s">
        <v>14</v>
      </c>
      <c r="J60" s="53" t="s">
        <v>1496</v>
      </c>
      <c r="K60" s="9">
        <v>17.835000000000001</v>
      </c>
      <c r="L60" s="10">
        <v>18.067</v>
      </c>
      <c r="M60" s="10">
        <f t="shared" si="2"/>
        <v>35.902000000000001</v>
      </c>
      <c r="P60" s="10">
        <f t="shared" si="3"/>
        <v>35.902000000000001</v>
      </c>
    </row>
    <row r="61" spans="2:16" ht="15.75" customHeight="1">
      <c r="B61" s="7">
        <v>133</v>
      </c>
      <c r="C61" s="53" t="s">
        <v>226</v>
      </c>
      <c r="D61" s="53" t="s">
        <v>665</v>
      </c>
      <c r="E61" s="53" t="s">
        <v>29</v>
      </c>
      <c r="F61" s="53"/>
      <c r="G61" s="53" t="s">
        <v>32</v>
      </c>
      <c r="H61" s="53" t="s">
        <v>31</v>
      </c>
      <c r="I61" s="53" t="s">
        <v>14</v>
      </c>
      <c r="J61" s="53"/>
      <c r="K61" s="9">
        <v>23.231999999999999</v>
      </c>
      <c r="L61" s="10">
        <v>18.067</v>
      </c>
      <c r="M61" s="10">
        <f t="shared" si="2"/>
        <v>41.298999999999999</v>
      </c>
      <c r="P61" s="10">
        <f t="shared" si="3"/>
        <v>41.298999999999999</v>
      </c>
    </row>
    <row r="62" spans="2:16" ht="15.75" customHeight="1">
      <c r="B62" s="7">
        <v>93</v>
      </c>
      <c r="C62" s="53" t="s">
        <v>601</v>
      </c>
      <c r="D62" s="53" t="s">
        <v>602</v>
      </c>
      <c r="E62" s="53" t="s">
        <v>29</v>
      </c>
      <c r="F62" s="53" t="s">
        <v>276</v>
      </c>
      <c r="G62" s="53" t="s">
        <v>32</v>
      </c>
      <c r="H62" s="53" t="s">
        <v>31</v>
      </c>
      <c r="I62" s="53" t="s">
        <v>14</v>
      </c>
      <c r="J62" s="53"/>
      <c r="K62" s="9">
        <v>23.324999999999999</v>
      </c>
      <c r="L62" s="10">
        <v>18.106000000000002</v>
      </c>
      <c r="M62" s="10">
        <f t="shared" si="2"/>
        <v>41.430999999999997</v>
      </c>
      <c r="P62" s="10">
        <f t="shared" si="3"/>
        <v>41.430999999999997</v>
      </c>
    </row>
    <row r="63" spans="2:16" ht="15.75" customHeight="1">
      <c r="B63" s="7">
        <v>66</v>
      </c>
      <c r="C63" s="53" t="s">
        <v>466</v>
      </c>
      <c r="D63" s="53" t="s">
        <v>564</v>
      </c>
      <c r="E63" s="53"/>
      <c r="F63" s="53"/>
      <c r="G63" s="53" t="s">
        <v>32</v>
      </c>
      <c r="H63" s="53"/>
      <c r="I63" s="53" t="s">
        <v>14</v>
      </c>
      <c r="J63" s="53"/>
      <c r="K63" s="9">
        <v>17.920999999999999</v>
      </c>
      <c r="L63" s="10">
        <v>18.114000000000001</v>
      </c>
      <c r="M63" s="10">
        <f t="shared" si="2"/>
        <v>36.034999999999997</v>
      </c>
      <c r="P63" s="10">
        <f t="shared" si="3"/>
        <v>36.034999999999997</v>
      </c>
    </row>
    <row r="64" spans="2:16" ht="15.75" customHeight="1">
      <c r="B64" s="7">
        <v>40</v>
      </c>
      <c r="C64" s="53" t="s">
        <v>525</v>
      </c>
      <c r="D64" s="53" t="s">
        <v>523</v>
      </c>
      <c r="E64" s="53" t="s">
        <v>29</v>
      </c>
      <c r="F64" s="53"/>
      <c r="G64" s="53"/>
      <c r="H64" s="53"/>
      <c r="I64" s="53"/>
      <c r="J64" s="53"/>
      <c r="K64" s="9">
        <v>24.021999999999998</v>
      </c>
      <c r="L64" s="10">
        <v>18.138000000000002</v>
      </c>
      <c r="M64" s="10">
        <f t="shared" si="2"/>
        <v>42.16</v>
      </c>
      <c r="P64" s="10">
        <f t="shared" si="3"/>
        <v>42.16</v>
      </c>
    </row>
    <row r="65" spans="2:16" ht="15.75" customHeight="1">
      <c r="B65" s="7">
        <v>14</v>
      </c>
      <c r="C65" s="53" t="s">
        <v>447</v>
      </c>
      <c r="D65" s="53" t="s">
        <v>481</v>
      </c>
      <c r="E65" s="53"/>
      <c r="F65" s="53"/>
      <c r="G65" s="53"/>
      <c r="H65" s="53" t="s">
        <v>31</v>
      </c>
      <c r="I65" s="53"/>
      <c r="J65" s="53"/>
      <c r="K65" s="9">
        <v>18.367000000000001</v>
      </c>
      <c r="L65" s="10">
        <v>18.140999999999998</v>
      </c>
      <c r="M65" s="10">
        <f t="shared" si="2"/>
        <v>36.507999999999996</v>
      </c>
      <c r="P65" s="10">
        <f t="shared" si="3"/>
        <v>36.507999999999996</v>
      </c>
    </row>
    <row r="66" spans="2:16" ht="15.75" customHeight="1">
      <c r="B66" s="7">
        <v>131</v>
      </c>
      <c r="C66" s="53" t="s">
        <v>662</v>
      </c>
      <c r="D66" s="53" t="s">
        <v>663</v>
      </c>
      <c r="E66" s="53" t="s">
        <v>29</v>
      </c>
      <c r="F66" s="53"/>
      <c r="G66" s="53"/>
      <c r="H66" s="53" t="s">
        <v>31</v>
      </c>
      <c r="I66" s="53"/>
      <c r="J66" s="53"/>
      <c r="K66" s="9">
        <v>18.494</v>
      </c>
      <c r="L66" s="10">
        <v>18.143000000000001</v>
      </c>
      <c r="M66" s="10">
        <f t="shared" si="2"/>
        <v>36.637</v>
      </c>
      <c r="P66" s="10">
        <f t="shared" si="3"/>
        <v>36.637</v>
      </c>
    </row>
    <row r="67" spans="2:16" ht="15.75" customHeight="1">
      <c r="B67" s="7">
        <v>86</v>
      </c>
      <c r="C67" s="53" t="s">
        <v>590</v>
      </c>
      <c r="D67" s="53" t="s">
        <v>591</v>
      </c>
      <c r="E67" s="53" t="s">
        <v>29</v>
      </c>
      <c r="F67" s="53"/>
      <c r="G67" s="53" t="s">
        <v>32</v>
      </c>
      <c r="H67" s="53" t="s">
        <v>31</v>
      </c>
      <c r="I67" s="53" t="s">
        <v>14</v>
      </c>
      <c r="J67" s="53" t="s">
        <v>1496</v>
      </c>
      <c r="K67" s="9">
        <v>19.030999999999999</v>
      </c>
      <c r="L67" s="10">
        <v>18.146999999999998</v>
      </c>
      <c r="M67" s="10">
        <f t="shared" si="2"/>
        <v>37.177999999999997</v>
      </c>
      <c r="P67" s="10">
        <f t="shared" si="3"/>
        <v>37.177999999999997</v>
      </c>
    </row>
    <row r="68" spans="2:16" ht="15.75" customHeight="1">
      <c r="B68" s="7">
        <v>87</v>
      </c>
      <c r="C68" s="53" t="s">
        <v>356</v>
      </c>
      <c r="D68" s="53" t="s">
        <v>593</v>
      </c>
      <c r="E68" s="53" t="s">
        <v>29</v>
      </c>
      <c r="F68" s="53"/>
      <c r="G68" s="53" t="s">
        <v>32</v>
      </c>
      <c r="H68" s="53" t="s">
        <v>31</v>
      </c>
      <c r="I68" s="53" t="s">
        <v>14</v>
      </c>
      <c r="J68" s="53"/>
      <c r="K68" s="9">
        <v>18.088999999999999</v>
      </c>
      <c r="L68" s="10">
        <v>18.149000000000001</v>
      </c>
      <c r="M68" s="10">
        <f t="shared" ref="M68:M99" si="4">+K68+L68</f>
        <v>36.238</v>
      </c>
      <c r="P68" s="10">
        <f t="shared" ref="P68:P99" si="5">+M68+N68</f>
        <v>36.238</v>
      </c>
    </row>
    <row r="69" spans="2:16" ht="15.75" customHeight="1">
      <c r="B69" s="7">
        <v>6</v>
      </c>
      <c r="C69" s="53" t="s">
        <v>468</v>
      </c>
      <c r="D69" s="53" t="s">
        <v>469</v>
      </c>
      <c r="E69" s="53" t="s">
        <v>29</v>
      </c>
      <c r="F69" s="53" t="s">
        <v>276</v>
      </c>
      <c r="G69" s="53" t="s">
        <v>32</v>
      </c>
      <c r="H69" s="53"/>
      <c r="I69" s="53" t="s">
        <v>14</v>
      </c>
      <c r="J69" s="53"/>
      <c r="K69" s="9">
        <v>18.332999999999998</v>
      </c>
      <c r="L69" s="10">
        <v>18.177</v>
      </c>
      <c r="M69" s="10">
        <f t="shared" si="4"/>
        <v>36.51</v>
      </c>
      <c r="P69" s="10">
        <f t="shared" si="5"/>
        <v>36.51</v>
      </c>
    </row>
    <row r="70" spans="2:16" ht="15.75" customHeight="1">
      <c r="B70" s="7">
        <v>140</v>
      </c>
      <c r="C70" s="53" t="s">
        <v>306</v>
      </c>
      <c r="D70" s="53" t="s">
        <v>674</v>
      </c>
      <c r="E70" s="53" t="s">
        <v>29</v>
      </c>
      <c r="F70" s="53"/>
      <c r="G70" s="53" t="s">
        <v>32</v>
      </c>
      <c r="H70" s="53" t="s">
        <v>31</v>
      </c>
      <c r="I70" s="53" t="s">
        <v>14</v>
      </c>
      <c r="J70" s="53"/>
      <c r="K70" s="9">
        <v>18.259</v>
      </c>
      <c r="L70" s="10">
        <v>18.178000000000001</v>
      </c>
      <c r="M70" s="10">
        <f t="shared" si="4"/>
        <v>36.436999999999998</v>
      </c>
      <c r="P70" s="10">
        <f t="shared" si="5"/>
        <v>36.436999999999998</v>
      </c>
    </row>
    <row r="71" spans="2:16" ht="15.75" customHeight="1">
      <c r="B71" s="7">
        <v>26</v>
      </c>
      <c r="C71" s="53" t="s">
        <v>352</v>
      </c>
      <c r="D71" s="53" t="s">
        <v>502</v>
      </c>
      <c r="E71" s="53" t="s">
        <v>29</v>
      </c>
      <c r="F71" s="53"/>
      <c r="G71" s="53" t="s">
        <v>32</v>
      </c>
      <c r="H71" s="53"/>
      <c r="I71" s="53" t="s">
        <v>14</v>
      </c>
      <c r="J71" s="53"/>
      <c r="K71" s="9">
        <v>27.707999999999998</v>
      </c>
      <c r="L71" s="10">
        <v>18.2</v>
      </c>
      <c r="M71" s="10">
        <f t="shared" si="4"/>
        <v>45.908000000000001</v>
      </c>
      <c r="P71" s="10">
        <f t="shared" si="5"/>
        <v>45.908000000000001</v>
      </c>
    </row>
    <row r="72" spans="2:16" ht="15.75" customHeight="1">
      <c r="B72" s="7">
        <v>10</v>
      </c>
      <c r="C72" s="53" t="s">
        <v>474</v>
      </c>
      <c r="D72" s="53" t="s">
        <v>475</v>
      </c>
      <c r="E72" s="53"/>
      <c r="F72" s="53"/>
      <c r="G72" s="53" t="s">
        <v>32</v>
      </c>
      <c r="H72" s="53"/>
      <c r="I72" s="53" t="s">
        <v>14</v>
      </c>
      <c r="J72" s="53"/>
      <c r="K72" s="9">
        <v>23.331</v>
      </c>
      <c r="L72" s="10">
        <v>18.204000000000001</v>
      </c>
      <c r="M72" s="10">
        <f t="shared" si="4"/>
        <v>41.534999999999997</v>
      </c>
      <c r="P72" s="10">
        <f t="shared" si="5"/>
        <v>41.534999999999997</v>
      </c>
    </row>
    <row r="73" spans="2:16" ht="15.75" customHeight="1">
      <c r="B73" s="7">
        <v>56</v>
      </c>
      <c r="C73" s="53" t="s">
        <v>550</v>
      </c>
      <c r="D73" s="53" t="s">
        <v>551</v>
      </c>
      <c r="E73" s="53"/>
      <c r="F73" s="53" t="s">
        <v>276</v>
      </c>
      <c r="G73" s="53" t="s">
        <v>32</v>
      </c>
      <c r="H73" s="53"/>
      <c r="I73" s="53"/>
      <c r="J73" s="53"/>
      <c r="K73" s="9">
        <v>18.001999999999999</v>
      </c>
      <c r="L73" s="10">
        <v>18.23</v>
      </c>
      <c r="M73" s="10">
        <f t="shared" si="4"/>
        <v>36.231999999999999</v>
      </c>
      <c r="P73" s="10">
        <f t="shared" si="5"/>
        <v>36.231999999999999</v>
      </c>
    </row>
    <row r="74" spans="2:16" ht="15.75" customHeight="1">
      <c r="B74" s="7">
        <v>27</v>
      </c>
      <c r="C74" s="53" t="s">
        <v>503</v>
      </c>
      <c r="D74" s="53" t="s">
        <v>504</v>
      </c>
      <c r="E74" s="53" t="s">
        <v>29</v>
      </c>
      <c r="F74" s="53"/>
      <c r="G74" s="53" t="s">
        <v>32</v>
      </c>
      <c r="H74" s="53"/>
      <c r="I74" s="53" t="s">
        <v>14</v>
      </c>
      <c r="J74" s="53"/>
      <c r="K74" s="9">
        <v>18.454999999999998</v>
      </c>
      <c r="L74" s="10">
        <v>18.231000000000002</v>
      </c>
      <c r="M74" s="10">
        <f t="shared" si="4"/>
        <v>36.686</v>
      </c>
      <c r="P74" s="10">
        <f t="shared" si="5"/>
        <v>36.686</v>
      </c>
    </row>
    <row r="75" spans="2:16" ht="15.75" customHeight="1">
      <c r="B75" s="7">
        <v>53</v>
      </c>
      <c r="C75" s="53" t="s">
        <v>546</v>
      </c>
      <c r="D75" s="53" t="s">
        <v>547</v>
      </c>
      <c r="E75" s="53" t="s">
        <v>29</v>
      </c>
      <c r="F75" s="53" t="s">
        <v>276</v>
      </c>
      <c r="G75" s="53" t="s">
        <v>32</v>
      </c>
      <c r="H75" s="53"/>
      <c r="I75" s="53" t="s">
        <v>14</v>
      </c>
      <c r="J75" s="53"/>
      <c r="K75" s="9">
        <v>18.183</v>
      </c>
      <c r="L75" s="10">
        <v>18.231999999999999</v>
      </c>
      <c r="M75" s="10">
        <f t="shared" si="4"/>
        <v>36.414999999999999</v>
      </c>
      <c r="P75" s="10">
        <f t="shared" si="5"/>
        <v>36.414999999999999</v>
      </c>
    </row>
    <row r="76" spans="2:16" ht="15.75" customHeight="1">
      <c r="B76" s="7">
        <v>70</v>
      </c>
      <c r="C76" s="53" t="s">
        <v>570</v>
      </c>
      <c r="D76" s="53" t="s">
        <v>571</v>
      </c>
      <c r="E76" s="53"/>
      <c r="F76" s="53"/>
      <c r="G76" s="53" t="s">
        <v>32</v>
      </c>
      <c r="H76" s="53"/>
      <c r="I76" s="53" t="s">
        <v>14</v>
      </c>
      <c r="J76" s="53"/>
      <c r="K76" s="9">
        <v>28.355</v>
      </c>
      <c r="L76" s="10">
        <v>18.241</v>
      </c>
      <c r="M76" s="10">
        <f t="shared" si="4"/>
        <v>46.596000000000004</v>
      </c>
      <c r="P76" s="10">
        <f t="shared" si="5"/>
        <v>46.596000000000004</v>
      </c>
    </row>
    <row r="77" spans="2:16" ht="15.75" customHeight="1">
      <c r="B77" s="7">
        <v>106</v>
      </c>
      <c r="C77" s="53" t="s">
        <v>319</v>
      </c>
      <c r="D77" s="53" t="s">
        <v>620</v>
      </c>
      <c r="E77" s="53" t="s">
        <v>29</v>
      </c>
      <c r="F77" s="53"/>
      <c r="G77" s="53" t="s">
        <v>32</v>
      </c>
      <c r="H77" s="53" t="s">
        <v>31</v>
      </c>
      <c r="I77" s="53" t="s">
        <v>14</v>
      </c>
      <c r="J77" s="53"/>
      <c r="K77" s="9">
        <v>18.158000000000001</v>
      </c>
      <c r="L77" s="10">
        <v>18.262</v>
      </c>
      <c r="M77" s="10">
        <f t="shared" si="4"/>
        <v>36.42</v>
      </c>
      <c r="P77" s="10">
        <f t="shared" si="5"/>
        <v>36.42</v>
      </c>
    </row>
    <row r="78" spans="2:16" ht="15.75" customHeight="1">
      <c r="B78" s="7">
        <v>11</v>
      </c>
      <c r="C78" s="53" t="s">
        <v>476</v>
      </c>
      <c r="D78" s="53" t="s">
        <v>477</v>
      </c>
      <c r="E78" s="53" t="s">
        <v>29</v>
      </c>
      <c r="F78" s="53" t="s">
        <v>276</v>
      </c>
      <c r="G78" s="53" t="s">
        <v>32</v>
      </c>
      <c r="H78" s="53"/>
      <c r="I78" s="53" t="s">
        <v>14</v>
      </c>
      <c r="J78" s="53"/>
      <c r="K78" s="9">
        <v>18.193999999999999</v>
      </c>
      <c r="L78" s="10">
        <v>18.273</v>
      </c>
      <c r="M78" s="10">
        <f t="shared" si="4"/>
        <v>36.466999999999999</v>
      </c>
      <c r="P78" s="10">
        <f t="shared" si="5"/>
        <v>36.466999999999999</v>
      </c>
    </row>
    <row r="79" spans="2:16" ht="15.75" customHeight="1">
      <c r="B79" s="7">
        <v>88</v>
      </c>
      <c r="C79" s="53" t="s">
        <v>594</v>
      </c>
      <c r="D79" s="53" t="s">
        <v>595</v>
      </c>
      <c r="E79" s="53" t="s">
        <v>29</v>
      </c>
      <c r="F79" s="53" t="s">
        <v>276</v>
      </c>
      <c r="G79" s="53" t="s">
        <v>32</v>
      </c>
      <c r="H79" s="53" t="s">
        <v>31</v>
      </c>
      <c r="I79" s="53" t="s">
        <v>14</v>
      </c>
      <c r="J79" s="53"/>
      <c r="K79" s="9">
        <v>18.669</v>
      </c>
      <c r="L79" s="10">
        <v>18.331</v>
      </c>
      <c r="M79" s="10">
        <f t="shared" si="4"/>
        <v>37</v>
      </c>
      <c r="P79" s="10">
        <f t="shared" si="5"/>
        <v>37</v>
      </c>
    </row>
    <row r="80" spans="2:16" ht="15.75" customHeight="1">
      <c r="B80" s="7">
        <v>45</v>
      </c>
      <c r="C80" s="53" t="s">
        <v>532</v>
      </c>
      <c r="D80" s="53" t="s">
        <v>533</v>
      </c>
      <c r="E80" s="53" t="s">
        <v>29</v>
      </c>
      <c r="F80" s="53" t="s">
        <v>276</v>
      </c>
      <c r="G80" s="53" t="s">
        <v>32</v>
      </c>
      <c r="H80" s="53"/>
      <c r="I80" s="53" t="s">
        <v>14</v>
      </c>
      <c r="J80" s="53"/>
      <c r="K80" s="9">
        <v>18.286000000000001</v>
      </c>
      <c r="L80" s="10">
        <v>18.335999999999999</v>
      </c>
      <c r="M80" s="10">
        <f t="shared" si="4"/>
        <v>36.622</v>
      </c>
      <c r="P80" s="10">
        <f t="shared" si="5"/>
        <v>36.622</v>
      </c>
    </row>
    <row r="81" spans="2:16" ht="15.75" customHeight="1">
      <c r="B81" s="7">
        <v>64</v>
      </c>
      <c r="C81" s="53" t="s">
        <v>561</v>
      </c>
      <c r="D81" s="53" t="s">
        <v>562</v>
      </c>
      <c r="E81" s="53" t="s">
        <v>29</v>
      </c>
      <c r="F81" s="53"/>
      <c r="G81" s="53" t="s">
        <v>32</v>
      </c>
      <c r="H81" s="53"/>
      <c r="I81" s="53" t="s">
        <v>14</v>
      </c>
      <c r="J81" s="53"/>
      <c r="K81" s="9">
        <v>23.731000000000002</v>
      </c>
      <c r="L81" s="10">
        <v>18.350999999999999</v>
      </c>
      <c r="M81" s="10">
        <f t="shared" si="4"/>
        <v>42.082000000000001</v>
      </c>
      <c r="P81" s="10">
        <f t="shared" si="5"/>
        <v>42.082000000000001</v>
      </c>
    </row>
    <row r="82" spans="2:16" ht="15.75" customHeight="1">
      <c r="B82" s="7">
        <v>71</v>
      </c>
      <c r="C82" s="53" t="s">
        <v>447</v>
      </c>
      <c r="D82" s="53" t="s">
        <v>572</v>
      </c>
      <c r="E82" s="53"/>
      <c r="F82" s="53"/>
      <c r="G82" s="53"/>
      <c r="H82" s="53"/>
      <c r="I82" s="53"/>
      <c r="J82" s="53"/>
      <c r="K82" s="9">
        <v>18.47</v>
      </c>
      <c r="L82" s="10">
        <v>18.353000000000002</v>
      </c>
      <c r="M82" s="10">
        <f t="shared" si="4"/>
        <v>36.823</v>
      </c>
      <c r="P82" s="10">
        <f t="shared" si="5"/>
        <v>36.823</v>
      </c>
    </row>
    <row r="83" spans="2:16" ht="15.75" customHeight="1">
      <c r="B83" s="7">
        <v>22</v>
      </c>
      <c r="C83" s="53" t="s">
        <v>325</v>
      </c>
      <c r="D83" s="53" t="s">
        <v>495</v>
      </c>
      <c r="E83" s="53" t="s">
        <v>29</v>
      </c>
      <c r="F83" s="53"/>
      <c r="G83" s="53" t="s">
        <v>32</v>
      </c>
      <c r="H83" s="53"/>
      <c r="I83" s="53" t="s">
        <v>14</v>
      </c>
      <c r="J83" s="53"/>
      <c r="K83" s="9">
        <v>18.902999999999999</v>
      </c>
      <c r="L83" s="10">
        <v>18.359000000000002</v>
      </c>
      <c r="M83" s="10">
        <f t="shared" si="4"/>
        <v>37.262</v>
      </c>
      <c r="P83" s="10">
        <f t="shared" si="5"/>
        <v>37.262</v>
      </c>
    </row>
    <row r="84" spans="2:16" ht="15.75" customHeight="1">
      <c r="B84" s="7">
        <v>114</v>
      </c>
      <c r="C84" s="53" t="s">
        <v>633</v>
      </c>
      <c r="D84" s="53" t="s">
        <v>636</v>
      </c>
      <c r="E84" s="53" t="s">
        <v>29</v>
      </c>
      <c r="F84" s="53"/>
      <c r="G84" s="53" t="s">
        <v>32</v>
      </c>
      <c r="H84" s="53" t="s">
        <v>31</v>
      </c>
      <c r="I84" s="53" t="s">
        <v>14</v>
      </c>
      <c r="J84" s="53"/>
      <c r="K84" s="9">
        <v>18.655999999999999</v>
      </c>
      <c r="L84" s="10">
        <v>18.396000000000001</v>
      </c>
      <c r="M84" s="10">
        <f t="shared" si="4"/>
        <v>37.052</v>
      </c>
      <c r="P84" s="10">
        <f t="shared" si="5"/>
        <v>37.052</v>
      </c>
    </row>
    <row r="85" spans="2:16" ht="15.75" customHeight="1">
      <c r="B85" s="7">
        <v>98</v>
      </c>
      <c r="C85" s="53" t="s">
        <v>406</v>
      </c>
      <c r="D85" s="53" t="s">
        <v>608</v>
      </c>
      <c r="E85" s="53" t="s">
        <v>29</v>
      </c>
      <c r="F85" s="53"/>
      <c r="G85" s="53" t="s">
        <v>32</v>
      </c>
      <c r="H85" s="53" t="s">
        <v>31</v>
      </c>
      <c r="I85" s="53" t="s">
        <v>14</v>
      </c>
      <c r="J85" s="53"/>
      <c r="K85" s="9">
        <v>18.594999999999999</v>
      </c>
      <c r="L85" s="10">
        <v>18.425000000000001</v>
      </c>
      <c r="M85" s="10">
        <f t="shared" si="4"/>
        <v>37.019999999999996</v>
      </c>
      <c r="P85" s="10">
        <f t="shared" si="5"/>
        <v>37.019999999999996</v>
      </c>
    </row>
    <row r="86" spans="2:16" ht="15.75" customHeight="1">
      <c r="B86" s="7">
        <v>60</v>
      </c>
      <c r="C86" s="53" t="s">
        <v>449</v>
      </c>
      <c r="D86" s="53" t="s">
        <v>556</v>
      </c>
      <c r="E86" s="53"/>
      <c r="F86" s="53"/>
      <c r="G86" s="53"/>
      <c r="H86" s="53"/>
      <c r="I86" s="53"/>
      <c r="J86" s="53"/>
      <c r="K86" s="9">
        <v>18.669</v>
      </c>
      <c r="L86" s="10">
        <v>18.440999999999999</v>
      </c>
      <c r="M86" s="10">
        <f t="shared" si="4"/>
        <v>37.11</v>
      </c>
      <c r="P86" s="10">
        <f t="shared" si="5"/>
        <v>37.11</v>
      </c>
    </row>
    <row r="87" spans="2:16" ht="15.75" customHeight="1">
      <c r="B87" s="7">
        <v>105</v>
      </c>
      <c r="C87" s="53" t="s">
        <v>474</v>
      </c>
      <c r="D87" s="53" t="s">
        <v>619</v>
      </c>
      <c r="E87" s="53" t="s">
        <v>29</v>
      </c>
      <c r="F87" s="53"/>
      <c r="G87" s="53" t="s">
        <v>32</v>
      </c>
      <c r="H87" s="53" t="s">
        <v>31</v>
      </c>
      <c r="I87" s="53" t="s">
        <v>14</v>
      </c>
      <c r="J87" s="53"/>
      <c r="K87" s="9">
        <v>18.306000000000001</v>
      </c>
      <c r="L87" s="10">
        <v>18.47</v>
      </c>
      <c r="M87" s="10">
        <f t="shared" si="4"/>
        <v>36.775999999999996</v>
      </c>
      <c r="P87" s="10">
        <f t="shared" si="5"/>
        <v>36.775999999999996</v>
      </c>
    </row>
    <row r="88" spans="2:16" ht="15.75" customHeight="1">
      <c r="B88" s="7">
        <v>124</v>
      </c>
      <c r="C88" s="53" t="s">
        <v>649</v>
      </c>
      <c r="D88" s="53" t="s">
        <v>650</v>
      </c>
      <c r="E88" s="53"/>
      <c r="F88" s="53"/>
      <c r="G88" s="53" t="s">
        <v>32</v>
      </c>
      <c r="H88" s="53" t="s">
        <v>31</v>
      </c>
      <c r="I88" s="53" t="s">
        <v>14</v>
      </c>
      <c r="J88" s="53" t="s">
        <v>1496</v>
      </c>
      <c r="K88" s="9">
        <v>23.818000000000001</v>
      </c>
      <c r="L88" s="10">
        <v>18.483000000000001</v>
      </c>
      <c r="M88" s="10">
        <f t="shared" si="4"/>
        <v>42.301000000000002</v>
      </c>
      <c r="P88" s="10">
        <f t="shared" si="5"/>
        <v>42.301000000000002</v>
      </c>
    </row>
    <row r="89" spans="2:16" ht="15.75" customHeight="1">
      <c r="B89" s="7">
        <v>95</v>
      </c>
      <c r="C89" s="53" t="s">
        <v>373</v>
      </c>
      <c r="D89" s="53" t="s">
        <v>604</v>
      </c>
      <c r="E89" s="53" t="s">
        <v>29</v>
      </c>
      <c r="F89" s="53"/>
      <c r="G89" s="53" t="s">
        <v>32</v>
      </c>
      <c r="H89" s="53" t="s">
        <v>31</v>
      </c>
      <c r="I89" s="53" t="s">
        <v>14</v>
      </c>
      <c r="J89" s="53"/>
      <c r="K89" s="9">
        <v>18.332000000000001</v>
      </c>
      <c r="L89" s="10">
        <v>18.484999999999999</v>
      </c>
      <c r="M89" s="10">
        <f t="shared" si="4"/>
        <v>36.817</v>
      </c>
      <c r="P89" s="10">
        <f t="shared" si="5"/>
        <v>36.817</v>
      </c>
    </row>
    <row r="90" spans="2:16" ht="15.75" customHeight="1">
      <c r="B90" s="7">
        <v>76</v>
      </c>
      <c r="C90" s="53" t="s">
        <v>464</v>
      </c>
      <c r="D90" s="53" t="s">
        <v>577</v>
      </c>
      <c r="E90" s="53"/>
      <c r="F90" s="53"/>
      <c r="G90" s="53" t="s">
        <v>32</v>
      </c>
      <c r="H90" s="53"/>
      <c r="I90" s="53" t="s">
        <v>14</v>
      </c>
      <c r="J90" s="53"/>
      <c r="K90" s="9">
        <v>18.026</v>
      </c>
      <c r="L90" s="10">
        <v>18.504000000000001</v>
      </c>
      <c r="M90" s="10">
        <f t="shared" si="4"/>
        <v>36.53</v>
      </c>
      <c r="P90" s="10">
        <f t="shared" si="5"/>
        <v>36.53</v>
      </c>
    </row>
    <row r="91" spans="2:16" ht="15.75" customHeight="1">
      <c r="B91" s="7">
        <v>84</v>
      </c>
      <c r="C91" s="53" t="s">
        <v>325</v>
      </c>
      <c r="D91" s="53" t="s">
        <v>587</v>
      </c>
      <c r="E91" s="53" t="s">
        <v>29</v>
      </c>
      <c r="F91" s="53"/>
      <c r="G91" s="53" t="s">
        <v>32</v>
      </c>
      <c r="H91" s="53" t="s">
        <v>31</v>
      </c>
      <c r="I91" s="53" t="s">
        <v>14</v>
      </c>
      <c r="J91" s="53"/>
      <c r="K91" s="9">
        <v>23.416</v>
      </c>
      <c r="L91" s="10">
        <v>18.608000000000001</v>
      </c>
      <c r="M91" s="10">
        <f t="shared" si="4"/>
        <v>42.024000000000001</v>
      </c>
      <c r="P91" s="10">
        <f t="shared" si="5"/>
        <v>42.024000000000001</v>
      </c>
    </row>
    <row r="92" spans="2:16" ht="15.75" customHeight="1">
      <c r="B92" s="7">
        <v>129</v>
      </c>
      <c r="C92" s="53" t="s">
        <v>659</v>
      </c>
      <c r="D92" s="53" t="s">
        <v>660</v>
      </c>
      <c r="E92" s="53" t="s">
        <v>29</v>
      </c>
      <c r="F92" s="53" t="s">
        <v>276</v>
      </c>
      <c r="G92" s="53" t="s">
        <v>32</v>
      </c>
      <c r="H92" s="53" t="s">
        <v>31</v>
      </c>
      <c r="I92" s="53" t="s">
        <v>14</v>
      </c>
      <c r="J92" s="53"/>
      <c r="K92" s="9">
        <v>18.309999999999999</v>
      </c>
      <c r="L92" s="10">
        <v>18.626000000000001</v>
      </c>
      <c r="M92" s="10">
        <f t="shared" si="4"/>
        <v>36.936</v>
      </c>
      <c r="P92" s="10">
        <f t="shared" si="5"/>
        <v>36.936</v>
      </c>
    </row>
    <row r="93" spans="2:16" ht="15.75" customHeight="1">
      <c r="B93" s="7">
        <v>122</v>
      </c>
      <c r="C93" s="53" t="s">
        <v>472</v>
      </c>
      <c r="D93" s="53" t="s">
        <v>647</v>
      </c>
      <c r="E93" s="53" t="s">
        <v>29</v>
      </c>
      <c r="F93" s="53"/>
      <c r="G93" s="53" t="s">
        <v>32</v>
      </c>
      <c r="H93" s="53" t="s">
        <v>31</v>
      </c>
      <c r="I93" s="53" t="s">
        <v>14</v>
      </c>
      <c r="J93" s="53"/>
      <c r="K93" s="9">
        <v>28.696999999999999</v>
      </c>
      <c r="L93" s="10">
        <v>18.652000000000001</v>
      </c>
      <c r="M93" s="10">
        <f t="shared" si="4"/>
        <v>47.349000000000004</v>
      </c>
      <c r="P93" s="10">
        <f t="shared" si="5"/>
        <v>47.349000000000004</v>
      </c>
    </row>
    <row r="94" spans="2:16" ht="15.75" customHeight="1">
      <c r="B94" s="7">
        <v>1</v>
      </c>
      <c r="C94" s="53" t="s">
        <v>458</v>
      </c>
      <c r="D94" s="53" t="s">
        <v>459</v>
      </c>
      <c r="E94" s="53"/>
      <c r="F94" s="53"/>
      <c r="G94" s="53" t="s">
        <v>32</v>
      </c>
      <c r="H94" s="53"/>
      <c r="I94" s="53" t="s">
        <v>14</v>
      </c>
      <c r="J94" s="53"/>
      <c r="K94" s="9">
        <v>18.234000000000002</v>
      </c>
      <c r="L94" s="10">
        <v>18.661999999999999</v>
      </c>
      <c r="M94" s="10">
        <f t="shared" si="4"/>
        <v>36.896000000000001</v>
      </c>
      <c r="P94" s="10">
        <f t="shared" si="5"/>
        <v>36.896000000000001</v>
      </c>
    </row>
    <row r="95" spans="2:16" ht="15.75" customHeight="1">
      <c r="B95" s="7">
        <v>52</v>
      </c>
      <c r="C95" s="53" t="s">
        <v>544</v>
      </c>
      <c r="D95" s="53" t="s">
        <v>545</v>
      </c>
      <c r="E95" s="53" t="s">
        <v>29</v>
      </c>
      <c r="F95" s="53"/>
      <c r="G95" s="53" t="s">
        <v>32</v>
      </c>
      <c r="H95" s="53"/>
      <c r="I95" s="53" t="s">
        <v>14</v>
      </c>
      <c r="J95" s="53" t="s">
        <v>1496</v>
      </c>
      <c r="K95" s="9">
        <v>19.186</v>
      </c>
      <c r="L95" s="10">
        <v>18.744</v>
      </c>
      <c r="M95" s="10">
        <f t="shared" si="4"/>
        <v>37.93</v>
      </c>
      <c r="P95" s="10">
        <f t="shared" si="5"/>
        <v>37.93</v>
      </c>
    </row>
    <row r="96" spans="2:16" ht="15.75" customHeight="1">
      <c r="B96" s="7">
        <v>55</v>
      </c>
      <c r="C96" s="53" t="s">
        <v>485</v>
      </c>
      <c r="D96" s="53" t="s">
        <v>549</v>
      </c>
      <c r="E96" s="53"/>
      <c r="F96" s="53"/>
      <c r="G96" s="53" t="s">
        <v>32</v>
      </c>
      <c r="H96" s="53"/>
      <c r="I96" s="53"/>
      <c r="J96" s="53"/>
      <c r="K96" s="9">
        <v>18.370999999999999</v>
      </c>
      <c r="L96" s="10">
        <v>18.803000000000001</v>
      </c>
      <c r="M96" s="10">
        <f t="shared" si="4"/>
        <v>37.173999999999999</v>
      </c>
      <c r="P96" s="10">
        <f t="shared" si="5"/>
        <v>37.173999999999999</v>
      </c>
    </row>
    <row r="97" spans="2:16" ht="15.75" customHeight="1">
      <c r="B97" s="7">
        <v>67</v>
      </c>
      <c r="C97" s="53" t="s">
        <v>565</v>
      </c>
      <c r="D97" s="53" t="s">
        <v>566</v>
      </c>
      <c r="E97" s="53"/>
      <c r="F97" s="53"/>
      <c r="G97" s="53" t="s">
        <v>32</v>
      </c>
      <c r="H97" s="53"/>
      <c r="I97" s="53"/>
      <c r="J97" s="53"/>
      <c r="K97" s="9">
        <v>20.221</v>
      </c>
      <c r="L97" s="10">
        <v>18.817</v>
      </c>
      <c r="M97" s="10">
        <f t="shared" si="4"/>
        <v>39.037999999999997</v>
      </c>
      <c r="P97" s="10">
        <f t="shared" si="5"/>
        <v>39.037999999999997</v>
      </c>
    </row>
    <row r="98" spans="2:16" ht="15.75" customHeight="1">
      <c r="B98" s="7">
        <v>46</v>
      </c>
      <c r="C98" s="53" t="s">
        <v>534</v>
      </c>
      <c r="D98" s="53" t="s">
        <v>136</v>
      </c>
      <c r="E98" s="53" t="s">
        <v>29</v>
      </c>
      <c r="F98" s="53"/>
      <c r="G98" s="53"/>
      <c r="H98" s="53"/>
      <c r="I98" s="53" t="s">
        <v>14</v>
      </c>
      <c r="J98" s="53"/>
      <c r="K98" s="9">
        <v>18.623999999999999</v>
      </c>
      <c r="L98" s="10">
        <v>18.863</v>
      </c>
      <c r="M98" s="10">
        <f t="shared" si="4"/>
        <v>37.486999999999995</v>
      </c>
      <c r="P98" s="10">
        <f t="shared" si="5"/>
        <v>37.486999999999995</v>
      </c>
    </row>
    <row r="99" spans="2:16" ht="15.75" customHeight="1">
      <c r="B99" s="7">
        <v>101</v>
      </c>
      <c r="C99" s="53" t="s">
        <v>612</v>
      </c>
      <c r="D99" s="53" t="s">
        <v>613</v>
      </c>
      <c r="E99" s="53" t="s">
        <v>29</v>
      </c>
      <c r="F99" s="53"/>
      <c r="G99" s="53"/>
      <c r="H99" s="53" t="s">
        <v>31</v>
      </c>
      <c r="I99" s="53" t="s">
        <v>14</v>
      </c>
      <c r="J99" s="53"/>
      <c r="K99" s="9">
        <v>18.369</v>
      </c>
      <c r="L99" s="10">
        <v>18.937999999999999</v>
      </c>
      <c r="M99" s="10">
        <f t="shared" si="4"/>
        <v>37.307000000000002</v>
      </c>
      <c r="P99" s="10">
        <f t="shared" si="5"/>
        <v>37.307000000000002</v>
      </c>
    </row>
    <row r="100" spans="2:16" ht="15.75" customHeight="1">
      <c r="B100" s="7">
        <v>92</v>
      </c>
      <c r="C100" s="53" t="s">
        <v>599</v>
      </c>
      <c r="D100" s="53" t="s">
        <v>600</v>
      </c>
      <c r="E100" s="53" t="s">
        <v>29</v>
      </c>
      <c r="F100" s="53"/>
      <c r="G100" s="53" t="s">
        <v>32</v>
      </c>
      <c r="H100" s="53" t="s">
        <v>31</v>
      </c>
      <c r="I100" s="53" t="s">
        <v>14</v>
      </c>
      <c r="J100" s="53"/>
      <c r="K100" s="9">
        <v>23.802</v>
      </c>
      <c r="L100" s="10">
        <v>19.05</v>
      </c>
      <c r="M100" s="10">
        <f t="shared" ref="M100:M131" si="6">+K100+L100</f>
        <v>42.852000000000004</v>
      </c>
      <c r="P100" s="10">
        <f t="shared" ref="P100:P131" si="7">+M100+N100</f>
        <v>42.852000000000004</v>
      </c>
    </row>
    <row r="101" spans="2:16" ht="15.75" customHeight="1">
      <c r="B101" s="7">
        <v>121</v>
      </c>
      <c r="C101" s="53" t="s">
        <v>645</v>
      </c>
      <c r="D101" s="53" t="s">
        <v>646</v>
      </c>
      <c r="E101" s="53" t="s">
        <v>29</v>
      </c>
      <c r="F101" s="53" t="s">
        <v>276</v>
      </c>
      <c r="G101" s="53"/>
      <c r="H101" s="53" t="s">
        <v>31</v>
      </c>
      <c r="I101" s="53" t="s">
        <v>14</v>
      </c>
      <c r="J101" s="53"/>
      <c r="K101" s="9">
        <v>21.187999999999999</v>
      </c>
      <c r="L101" s="10">
        <v>19.084</v>
      </c>
      <c r="M101" s="10">
        <f t="shared" si="6"/>
        <v>40.271999999999998</v>
      </c>
      <c r="P101" s="10">
        <f t="shared" si="7"/>
        <v>40.271999999999998</v>
      </c>
    </row>
    <row r="102" spans="2:16" ht="15.75" customHeight="1">
      <c r="B102" s="7">
        <v>120</v>
      </c>
      <c r="C102" s="53" t="s">
        <v>643</v>
      </c>
      <c r="D102" s="53" t="s">
        <v>644</v>
      </c>
      <c r="E102" s="53" t="s">
        <v>29</v>
      </c>
      <c r="F102" s="53"/>
      <c r="G102" s="53" t="s">
        <v>32</v>
      </c>
      <c r="H102" s="53" t="s">
        <v>31</v>
      </c>
      <c r="I102" s="53" t="s">
        <v>14</v>
      </c>
      <c r="J102" s="53"/>
      <c r="K102" s="9">
        <v>18.863</v>
      </c>
      <c r="L102" s="10">
        <v>19.088999999999999</v>
      </c>
      <c r="M102" s="10">
        <f t="shared" si="6"/>
        <v>37.951999999999998</v>
      </c>
      <c r="P102" s="10">
        <f t="shared" si="7"/>
        <v>37.951999999999998</v>
      </c>
    </row>
    <row r="103" spans="2:16" ht="15.75" customHeight="1">
      <c r="B103" s="7">
        <v>102</v>
      </c>
      <c r="C103" s="53" t="s">
        <v>299</v>
      </c>
      <c r="D103" s="53" t="s">
        <v>614</v>
      </c>
      <c r="E103" s="53"/>
      <c r="F103" s="53"/>
      <c r="G103" s="53"/>
      <c r="H103" s="53" t="s">
        <v>31</v>
      </c>
      <c r="I103" s="53"/>
      <c r="J103" s="53"/>
      <c r="K103" s="9">
        <v>50</v>
      </c>
      <c r="L103" s="10">
        <v>19.387</v>
      </c>
      <c r="M103" s="10">
        <f t="shared" si="6"/>
        <v>69.387</v>
      </c>
      <c r="P103" s="10">
        <f t="shared" si="7"/>
        <v>69.387</v>
      </c>
    </row>
    <row r="104" spans="2:16" ht="15.75" customHeight="1">
      <c r="B104" s="7">
        <v>110</v>
      </c>
      <c r="C104" s="53" t="s">
        <v>626</v>
      </c>
      <c r="D104" s="53" t="s">
        <v>627</v>
      </c>
      <c r="E104" s="53" t="s">
        <v>29</v>
      </c>
      <c r="F104" s="53"/>
      <c r="G104" s="53" t="s">
        <v>32</v>
      </c>
      <c r="H104" s="53" t="s">
        <v>31</v>
      </c>
      <c r="I104" s="53" t="s">
        <v>14</v>
      </c>
      <c r="J104" s="53"/>
      <c r="K104" s="9">
        <v>100</v>
      </c>
      <c r="L104" s="10">
        <v>19.462</v>
      </c>
      <c r="M104" s="10">
        <f t="shared" si="6"/>
        <v>119.462</v>
      </c>
      <c r="P104" s="10">
        <f t="shared" si="7"/>
        <v>119.462</v>
      </c>
    </row>
    <row r="105" spans="2:16" ht="15.75" customHeight="1">
      <c r="B105" s="7">
        <v>57</v>
      </c>
      <c r="C105" s="53" t="s">
        <v>430</v>
      </c>
      <c r="D105" s="53" t="s">
        <v>552</v>
      </c>
      <c r="E105" s="53" t="s">
        <v>29</v>
      </c>
      <c r="F105" s="53" t="s">
        <v>276</v>
      </c>
      <c r="G105" s="53" t="s">
        <v>32</v>
      </c>
      <c r="H105" s="53"/>
      <c r="I105" s="53" t="s">
        <v>14</v>
      </c>
      <c r="J105" s="53" t="s">
        <v>1496</v>
      </c>
      <c r="K105" s="9">
        <v>19.045999999999999</v>
      </c>
      <c r="L105" s="10">
        <v>19.513999999999999</v>
      </c>
      <c r="M105" s="10">
        <f t="shared" si="6"/>
        <v>38.56</v>
      </c>
      <c r="P105" s="10">
        <f t="shared" si="7"/>
        <v>38.56</v>
      </c>
    </row>
    <row r="106" spans="2:16" ht="15.75" customHeight="1">
      <c r="B106" s="7">
        <v>63</v>
      </c>
      <c r="C106" s="53" t="s">
        <v>458</v>
      </c>
      <c r="D106" s="53" t="s">
        <v>560</v>
      </c>
      <c r="E106" s="53"/>
      <c r="F106" s="53"/>
      <c r="G106" s="53" t="s">
        <v>32</v>
      </c>
      <c r="H106" s="53"/>
      <c r="I106" s="53" t="s">
        <v>14</v>
      </c>
      <c r="J106" s="53"/>
      <c r="K106" s="9">
        <v>18.045000000000002</v>
      </c>
      <c r="L106" s="10">
        <v>19.536000000000001</v>
      </c>
      <c r="M106" s="10">
        <f t="shared" si="6"/>
        <v>37.581000000000003</v>
      </c>
      <c r="P106" s="10">
        <f t="shared" si="7"/>
        <v>37.581000000000003</v>
      </c>
    </row>
    <row r="107" spans="2:16" ht="15.75" customHeight="1">
      <c r="B107" s="7">
        <v>127</v>
      </c>
      <c r="C107" s="53" t="s">
        <v>655</v>
      </c>
      <c r="D107" s="53" t="s">
        <v>656</v>
      </c>
      <c r="E107" s="53" t="s">
        <v>29</v>
      </c>
      <c r="F107" s="53"/>
      <c r="G107" s="53" t="s">
        <v>32</v>
      </c>
      <c r="H107" s="53" t="s">
        <v>31</v>
      </c>
      <c r="I107" s="53" t="s">
        <v>14</v>
      </c>
      <c r="J107" s="53"/>
      <c r="K107" s="9">
        <v>19.937000000000001</v>
      </c>
      <c r="L107" s="10">
        <v>19.548999999999999</v>
      </c>
      <c r="M107" s="10">
        <f t="shared" si="6"/>
        <v>39.486000000000004</v>
      </c>
      <c r="P107" s="10">
        <f t="shared" si="7"/>
        <v>39.486000000000004</v>
      </c>
    </row>
    <row r="108" spans="2:16" ht="15.75" customHeight="1">
      <c r="B108" s="7">
        <v>85</v>
      </c>
      <c r="C108" s="53" t="s">
        <v>589</v>
      </c>
      <c r="D108" s="53" t="s">
        <v>592</v>
      </c>
      <c r="E108" s="53"/>
      <c r="F108" s="53"/>
      <c r="G108" s="53" t="s">
        <v>32</v>
      </c>
      <c r="H108" s="53" t="s">
        <v>31</v>
      </c>
      <c r="I108" s="53" t="s">
        <v>14</v>
      </c>
      <c r="J108" s="53"/>
      <c r="K108" s="9">
        <v>17.922999999999998</v>
      </c>
      <c r="L108" s="10">
        <v>19.635000000000002</v>
      </c>
      <c r="M108" s="10">
        <f t="shared" si="6"/>
        <v>37.558</v>
      </c>
      <c r="P108" s="10">
        <f t="shared" si="7"/>
        <v>37.558</v>
      </c>
    </row>
    <row r="109" spans="2:16" ht="15.75" customHeight="1">
      <c r="B109" s="7">
        <v>20</v>
      </c>
      <c r="C109" s="53" t="s">
        <v>491</v>
      </c>
      <c r="D109" s="53" t="s">
        <v>492</v>
      </c>
      <c r="E109" s="53" t="s">
        <v>29</v>
      </c>
      <c r="F109" s="53"/>
      <c r="G109" s="53"/>
      <c r="H109" s="53"/>
      <c r="I109" s="53"/>
      <c r="J109" s="53"/>
      <c r="K109" s="9">
        <v>20.058</v>
      </c>
      <c r="L109" s="10">
        <v>19.722999999999999</v>
      </c>
      <c r="M109" s="10">
        <f t="shared" si="6"/>
        <v>39.780999999999999</v>
      </c>
      <c r="P109" s="10">
        <f t="shared" si="7"/>
        <v>39.780999999999999</v>
      </c>
    </row>
    <row r="110" spans="2:16" ht="15.75" customHeight="1">
      <c r="B110" s="7">
        <v>103</v>
      </c>
      <c r="C110" s="53" t="s">
        <v>615</v>
      </c>
      <c r="D110" s="53" t="s">
        <v>616</v>
      </c>
      <c r="E110" s="53" t="s">
        <v>29</v>
      </c>
      <c r="F110" s="53"/>
      <c r="G110" s="53" t="s">
        <v>32</v>
      </c>
      <c r="H110" s="53" t="s">
        <v>31</v>
      </c>
      <c r="I110" s="53" t="s">
        <v>14</v>
      </c>
      <c r="J110" s="53" t="s">
        <v>1496</v>
      </c>
      <c r="K110" s="9">
        <v>29.515000000000001</v>
      </c>
      <c r="L110" s="10">
        <v>19.876999999999999</v>
      </c>
      <c r="M110" s="10">
        <f t="shared" si="6"/>
        <v>49.391999999999996</v>
      </c>
      <c r="P110" s="10">
        <f t="shared" si="7"/>
        <v>49.391999999999996</v>
      </c>
    </row>
    <row r="111" spans="2:16" ht="15.75" customHeight="1">
      <c r="B111" s="7">
        <v>135</v>
      </c>
      <c r="C111" s="53" t="s">
        <v>356</v>
      </c>
      <c r="D111" s="53" t="s">
        <v>668</v>
      </c>
      <c r="E111" s="53" t="s">
        <v>29</v>
      </c>
      <c r="F111" s="53"/>
      <c r="G111" s="53"/>
      <c r="H111" s="53" t="s">
        <v>31</v>
      </c>
      <c r="I111" s="53" t="s">
        <v>14</v>
      </c>
      <c r="J111" s="53"/>
      <c r="K111" s="9">
        <v>24.867999999999999</v>
      </c>
      <c r="L111" s="10">
        <v>20.738</v>
      </c>
      <c r="M111" s="10">
        <f t="shared" si="6"/>
        <v>45.605999999999995</v>
      </c>
      <c r="P111" s="10">
        <f t="shared" si="7"/>
        <v>45.605999999999995</v>
      </c>
    </row>
    <row r="112" spans="2:16" ht="15.75" customHeight="1">
      <c r="B112" s="7">
        <v>119</v>
      </c>
      <c r="C112" s="53" t="s">
        <v>641</v>
      </c>
      <c r="D112" s="53" t="s">
        <v>642</v>
      </c>
      <c r="E112" s="53" t="s">
        <v>29</v>
      </c>
      <c r="F112" s="53"/>
      <c r="G112" s="53" t="s">
        <v>32</v>
      </c>
      <c r="H112" s="53" t="s">
        <v>31</v>
      </c>
      <c r="I112" s="53"/>
      <c r="J112" s="53"/>
      <c r="K112" s="9">
        <v>24.542999999999999</v>
      </c>
      <c r="L112" s="10">
        <v>21.648</v>
      </c>
      <c r="M112" s="10">
        <f t="shared" si="6"/>
        <v>46.191000000000003</v>
      </c>
      <c r="P112" s="10">
        <f t="shared" si="7"/>
        <v>46.191000000000003</v>
      </c>
    </row>
    <row r="113" spans="2:16" ht="15.75" customHeight="1">
      <c r="B113" s="7">
        <v>74</v>
      </c>
      <c r="C113" s="53" t="s">
        <v>270</v>
      </c>
      <c r="D113" s="53" t="s">
        <v>575</v>
      </c>
      <c r="E113" s="53" t="s">
        <v>29</v>
      </c>
      <c r="F113" s="53"/>
      <c r="G113" s="53" t="s">
        <v>32</v>
      </c>
      <c r="H113" s="53"/>
      <c r="I113" s="53"/>
      <c r="J113" s="53"/>
      <c r="K113" s="9">
        <v>22.954000000000001</v>
      </c>
      <c r="L113" s="10">
        <v>22.341000000000001</v>
      </c>
      <c r="M113" s="10">
        <f t="shared" si="6"/>
        <v>45.295000000000002</v>
      </c>
      <c r="P113" s="10">
        <f t="shared" si="7"/>
        <v>45.295000000000002</v>
      </c>
    </row>
    <row r="114" spans="2:16" ht="15.75" customHeight="1">
      <c r="B114" s="7">
        <v>23</v>
      </c>
      <c r="C114" s="53" t="s">
        <v>496</v>
      </c>
      <c r="D114" s="53" t="s">
        <v>498</v>
      </c>
      <c r="E114" s="53" t="s">
        <v>29</v>
      </c>
      <c r="F114" s="53"/>
      <c r="G114" s="53" t="s">
        <v>32</v>
      </c>
      <c r="H114" s="53"/>
      <c r="I114" s="53" t="s">
        <v>14</v>
      </c>
      <c r="J114" s="53"/>
      <c r="K114" s="9">
        <v>22.277000000000001</v>
      </c>
      <c r="L114" s="10">
        <v>22.43</v>
      </c>
      <c r="M114" s="10">
        <f t="shared" si="6"/>
        <v>44.707000000000001</v>
      </c>
      <c r="P114" s="10">
        <f t="shared" si="7"/>
        <v>44.707000000000001</v>
      </c>
    </row>
    <row r="115" spans="2:16" ht="15.75" customHeight="1">
      <c r="B115" s="7">
        <v>43</v>
      </c>
      <c r="C115" s="53" t="s">
        <v>464</v>
      </c>
      <c r="D115" s="53" t="s">
        <v>529</v>
      </c>
      <c r="E115" s="53" t="s">
        <v>29</v>
      </c>
      <c r="F115" s="53"/>
      <c r="G115" s="53" t="s">
        <v>32</v>
      </c>
      <c r="H115" s="53"/>
      <c r="I115" s="53"/>
      <c r="J115" s="53"/>
      <c r="K115" s="9">
        <v>17.565000000000001</v>
      </c>
      <c r="L115" s="10">
        <v>22.456</v>
      </c>
      <c r="M115" s="10">
        <f t="shared" si="6"/>
        <v>40.021000000000001</v>
      </c>
      <c r="P115" s="10">
        <f t="shared" si="7"/>
        <v>40.021000000000001</v>
      </c>
    </row>
    <row r="116" spans="2:16" ht="15.75" customHeight="1">
      <c r="B116" s="7">
        <v>61</v>
      </c>
      <c r="C116" s="53" t="s">
        <v>557</v>
      </c>
      <c r="D116" s="53" t="s">
        <v>558</v>
      </c>
      <c r="E116" s="53"/>
      <c r="F116" s="53"/>
      <c r="G116" s="53" t="s">
        <v>32</v>
      </c>
      <c r="H116" s="53"/>
      <c r="I116" s="53" t="s">
        <v>14</v>
      </c>
      <c r="J116" s="53"/>
      <c r="K116" s="9">
        <v>17.658999999999999</v>
      </c>
      <c r="L116" s="10">
        <v>22.462</v>
      </c>
      <c r="M116" s="10">
        <f t="shared" si="6"/>
        <v>40.120999999999995</v>
      </c>
      <c r="P116" s="10">
        <f t="shared" si="7"/>
        <v>40.120999999999995</v>
      </c>
    </row>
    <row r="117" spans="2:16" ht="15.75" customHeight="1">
      <c r="B117" s="7">
        <v>39</v>
      </c>
      <c r="C117" s="53" t="s">
        <v>260</v>
      </c>
      <c r="D117" s="53" t="s">
        <v>524</v>
      </c>
      <c r="E117" s="53" t="s">
        <v>29</v>
      </c>
      <c r="F117" s="53"/>
      <c r="G117" s="53" t="s">
        <v>32</v>
      </c>
      <c r="H117" s="53"/>
      <c r="I117" s="53" t="s">
        <v>14</v>
      </c>
      <c r="J117" s="53"/>
      <c r="K117" s="9">
        <v>17.600999999999999</v>
      </c>
      <c r="L117" s="10">
        <v>22.545999999999999</v>
      </c>
      <c r="M117" s="10">
        <f t="shared" si="6"/>
        <v>40.146999999999998</v>
      </c>
      <c r="P117" s="10">
        <f t="shared" si="7"/>
        <v>40.146999999999998</v>
      </c>
    </row>
    <row r="118" spans="2:16" ht="15.75" customHeight="1">
      <c r="B118" s="7">
        <v>17</v>
      </c>
      <c r="C118" s="53" t="s">
        <v>485</v>
      </c>
      <c r="D118" s="53" t="s">
        <v>486</v>
      </c>
      <c r="E118" s="53"/>
      <c r="F118" s="53"/>
      <c r="G118" s="53" t="s">
        <v>32</v>
      </c>
      <c r="H118" s="53"/>
      <c r="I118" s="53"/>
      <c r="J118" s="53"/>
      <c r="K118" s="9">
        <v>17.966999999999999</v>
      </c>
      <c r="L118" s="10">
        <v>22.805</v>
      </c>
      <c r="M118" s="10">
        <f t="shared" si="6"/>
        <v>40.771999999999998</v>
      </c>
      <c r="P118" s="10">
        <f t="shared" si="7"/>
        <v>40.771999999999998</v>
      </c>
    </row>
    <row r="119" spans="2:16" ht="15.75" customHeight="1">
      <c r="B119" s="7">
        <v>130</v>
      </c>
      <c r="C119" s="53" t="s">
        <v>422</v>
      </c>
      <c r="D119" s="53" t="s">
        <v>661</v>
      </c>
      <c r="E119" s="53" t="s">
        <v>29</v>
      </c>
      <c r="F119" s="53" t="s">
        <v>276</v>
      </c>
      <c r="G119" s="53" t="s">
        <v>32</v>
      </c>
      <c r="H119" s="53" t="s">
        <v>31</v>
      </c>
      <c r="I119" s="53" t="s">
        <v>14</v>
      </c>
      <c r="J119" s="53"/>
      <c r="K119" s="9">
        <v>17.971</v>
      </c>
      <c r="L119" s="10">
        <v>22.808</v>
      </c>
      <c r="M119" s="10">
        <f t="shared" si="6"/>
        <v>40.778999999999996</v>
      </c>
      <c r="P119" s="10">
        <f t="shared" si="7"/>
        <v>40.778999999999996</v>
      </c>
    </row>
    <row r="120" spans="2:16" ht="15.75" customHeight="1">
      <c r="B120" s="7">
        <v>126</v>
      </c>
      <c r="C120" s="53" t="s">
        <v>653</v>
      </c>
      <c r="D120" s="53" t="s">
        <v>654</v>
      </c>
      <c r="E120" s="53" t="s">
        <v>29</v>
      </c>
      <c r="F120" s="53"/>
      <c r="G120" s="53" t="s">
        <v>32</v>
      </c>
      <c r="H120" s="53" t="s">
        <v>31</v>
      </c>
      <c r="I120" s="53" t="s">
        <v>14</v>
      </c>
      <c r="J120" s="53"/>
      <c r="K120" s="9">
        <v>18.119</v>
      </c>
      <c r="L120" s="10">
        <v>22.824999999999999</v>
      </c>
      <c r="M120" s="10">
        <f t="shared" si="6"/>
        <v>40.944000000000003</v>
      </c>
      <c r="P120" s="10">
        <f t="shared" si="7"/>
        <v>40.944000000000003</v>
      </c>
    </row>
    <row r="121" spans="2:16" ht="15.75" customHeight="1">
      <c r="B121" s="7">
        <v>68</v>
      </c>
      <c r="C121" s="53" t="s">
        <v>460</v>
      </c>
      <c r="D121" s="53" t="s">
        <v>567</v>
      </c>
      <c r="E121" s="53"/>
      <c r="F121" s="53"/>
      <c r="G121" s="53" t="s">
        <v>32</v>
      </c>
      <c r="H121" s="53"/>
      <c r="I121" s="53" t="s">
        <v>14</v>
      </c>
      <c r="J121" s="53"/>
      <c r="K121" s="9">
        <v>17.817</v>
      </c>
      <c r="L121" s="10">
        <v>22.83</v>
      </c>
      <c r="M121" s="10">
        <f t="shared" si="6"/>
        <v>40.646999999999998</v>
      </c>
      <c r="P121" s="10">
        <f t="shared" si="7"/>
        <v>40.646999999999998</v>
      </c>
    </row>
    <row r="122" spans="2:16" ht="15.75" customHeight="1">
      <c r="B122" s="7">
        <v>125</v>
      </c>
      <c r="C122" s="53" t="s">
        <v>651</v>
      </c>
      <c r="D122" s="53" t="s">
        <v>652</v>
      </c>
      <c r="E122" s="53" t="s">
        <v>29</v>
      </c>
      <c r="F122" s="53"/>
      <c r="G122" s="53" t="s">
        <v>32</v>
      </c>
      <c r="H122" s="53" t="s">
        <v>31</v>
      </c>
      <c r="I122" s="53" t="s">
        <v>14</v>
      </c>
      <c r="J122" s="53"/>
      <c r="K122" s="9">
        <v>17.991</v>
      </c>
      <c r="L122" s="10">
        <v>22.933</v>
      </c>
      <c r="M122" s="10">
        <f t="shared" si="6"/>
        <v>40.923999999999999</v>
      </c>
      <c r="P122" s="10">
        <f t="shared" si="7"/>
        <v>40.923999999999999</v>
      </c>
    </row>
    <row r="123" spans="2:16" ht="15.75" customHeight="1">
      <c r="B123" s="7">
        <v>37</v>
      </c>
      <c r="C123" s="53" t="s">
        <v>519</v>
      </c>
      <c r="D123" s="53" t="s">
        <v>520</v>
      </c>
      <c r="E123" s="53" t="s">
        <v>29</v>
      </c>
      <c r="F123" s="53"/>
      <c r="G123" s="53" t="s">
        <v>32</v>
      </c>
      <c r="H123" s="53"/>
      <c r="I123" s="53" t="s">
        <v>14</v>
      </c>
      <c r="J123" s="53"/>
      <c r="K123" s="9">
        <v>17.515000000000001</v>
      </c>
      <c r="L123" s="10">
        <v>22.997</v>
      </c>
      <c r="M123" s="10">
        <f t="shared" si="6"/>
        <v>40.512</v>
      </c>
      <c r="P123" s="10">
        <f t="shared" si="7"/>
        <v>40.512</v>
      </c>
    </row>
    <row r="124" spans="2:16" ht="15.75" customHeight="1">
      <c r="B124" s="7">
        <v>117</v>
      </c>
      <c r="C124" s="53" t="s">
        <v>513</v>
      </c>
      <c r="D124" s="53" t="s">
        <v>639</v>
      </c>
      <c r="E124" s="53" t="s">
        <v>29</v>
      </c>
      <c r="F124" s="53"/>
      <c r="G124" s="53" t="s">
        <v>32</v>
      </c>
      <c r="H124" s="53" t="s">
        <v>31</v>
      </c>
      <c r="I124" s="53" t="s">
        <v>14</v>
      </c>
      <c r="J124" s="53"/>
      <c r="K124" s="9">
        <v>17.725999999999999</v>
      </c>
      <c r="L124" s="10">
        <v>23.116</v>
      </c>
      <c r="M124" s="10">
        <f t="shared" si="6"/>
        <v>40.841999999999999</v>
      </c>
      <c r="P124" s="10">
        <f t="shared" si="7"/>
        <v>40.841999999999999</v>
      </c>
    </row>
    <row r="125" spans="2:16" ht="15.75" customHeight="1">
      <c r="B125" s="7">
        <v>136</v>
      </c>
      <c r="C125" s="53" t="s">
        <v>669</v>
      </c>
      <c r="D125" s="53" t="s">
        <v>670</v>
      </c>
      <c r="E125" s="53" t="s">
        <v>29</v>
      </c>
      <c r="F125" s="53"/>
      <c r="G125" s="53" t="s">
        <v>32</v>
      </c>
      <c r="H125" s="53" t="s">
        <v>31</v>
      </c>
      <c r="I125" s="53" t="s">
        <v>14</v>
      </c>
      <c r="J125" s="53"/>
      <c r="K125" s="9">
        <v>17.8</v>
      </c>
      <c r="L125" s="10">
        <v>23.225999999999999</v>
      </c>
      <c r="M125" s="10">
        <f t="shared" si="6"/>
        <v>41.025999999999996</v>
      </c>
      <c r="P125" s="10">
        <f t="shared" si="7"/>
        <v>41.025999999999996</v>
      </c>
    </row>
    <row r="126" spans="2:16" ht="15.75" customHeight="1">
      <c r="B126" s="7">
        <v>54</v>
      </c>
      <c r="C126" s="53" t="s">
        <v>50</v>
      </c>
      <c r="D126" s="53" t="s">
        <v>548</v>
      </c>
      <c r="E126" s="53"/>
      <c r="F126" s="53"/>
      <c r="G126" s="53" t="s">
        <v>32</v>
      </c>
      <c r="H126" s="53"/>
      <c r="I126" s="53"/>
      <c r="J126" s="53"/>
      <c r="K126" s="9">
        <v>18.11</v>
      </c>
      <c r="L126" s="10">
        <v>23.231999999999999</v>
      </c>
      <c r="M126" s="10">
        <f t="shared" si="6"/>
        <v>41.341999999999999</v>
      </c>
      <c r="P126" s="10">
        <f t="shared" si="7"/>
        <v>41.341999999999999</v>
      </c>
    </row>
    <row r="127" spans="2:16" ht="15.75" customHeight="1">
      <c r="B127" s="7">
        <v>4</v>
      </c>
      <c r="C127" s="53" t="s">
        <v>464</v>
      </c>
      <c r="D127" s="53" t="s">
        <v>465</v>
      </c>
      <c r="E127" s="53"/>
      <c r="F127" s="53"/>
      <c r="G127" s="53" t="s">
        <v>32</v>
      </c>
      <c r="H127" s="53"/>
      <c r="I127" s="53" t="s">
        <v>14</v>
      </c>
      <c r="J127" s="53"/>
      <c r="K127" s="9">
        <v>18.044</v>
      </c>
      <c r="L127" s="10">
        <v>23.24</v>
      </c>
      <c r="M127" s="10">
        <f t="shared" si="6"/>
        <v>41.283999999999999</v>
      </c>
      <c r="P127" s="10">
        <f t="shared" si="7"/>
        <v>41.283999999999999</v>
      </c>
    </row>
    <row r="128" spans="2:16" ht="15.75" customHeight="1">
      <c r="B128" s="7">
        <v>99</v>
      </c>
      <c r="C128" s="53" t="s">
        <v>507</v>
      </c>
      <c r="D128" s="53" t="s">
        <v>609</v>
      </c>
      <c r="E128" s="53" t="s">
        <v>29</v>
      </c>
      <c r="F128" s="53"/>
      <c r="G128" s="53"/>
      <c r="H128" s="53" t="s">
        <v>31</v>
      </c>
      <c r="I128" s="53" t="s">
        <v>14</v>
      </c>
      <c r="J128" s="53"/>
      <c r="K128" s="9">
        <v>18.419</v>
      </c>
      <c r="L128" s="10">
        <v>23.504000000000001</v>
      </c>
      <c r="M128" s="10">
        <f t="shared" si="6"/>
        <v>41.923000000000002</v>
      </c>
      <c r="P128" s="10">
        <f t="shared" si="7"/>
        <v>41.923000000000002</v>
      </c>
    </row>
    <row r="129" spans="1:17" ht="15.75" customHeight="1">
      <c r="B129" s="7">
        <v>116</v>
      </c>
      <c r="C129" s="53" t="s">
        <v>637</v>
      </c>
      <c r="D129" s="53" t="s">
        <v>638</v>
      </c>
      <c r="E129" s="53"/>
      <c r="F129" s="53"/>
      <c r="G129" s="53" t="s">
        <v>32</v>
      </c>
      <c r="H129" s="53" t="s">
        <v>31</v>
      </c>
      <c r="I129" s="53" t="s">
        <v>14</v>
      </c>
      <c r="J129" s="53"/>
      <c r="K129" s="9">
        <v>18.625</v>
      </c>
      <c r="L129" s="10">
        <v>23.745000000000001</v>
      </c>
      <c r="M129" s="10">
        <f t="shared" si="6"/>
        <v>42.370000000000005</v>
      </c>
      <c r="P129" s="10">
        <f t="shared" si="7"/>
        <v>42.370000000000005</v>
      </c>
    </row>
    <row r="130" spans="1:17" ht="15.75" customHeight="1">
      <c r="B130" s="7">
        <v>82</v>
      </c>
      <c r="C130" s="53" t="s">
        <v>585</v>
      </c>
      <c r="D130" s="53" t="s">
        <v>588</v>
      </c>
      <c r="E130" s="53" t="s">
        <v>29</v>
      </c>
      <c r="F130" s="53"/>
      <c r="G130" s="53" t="s">
        <v>32</v>
      </c>
      <c r="H130" s="53" t="s">
        <v>31</v>
      </c>
      <c r="I130" s="53" t="s">
        <v>14</v>
      </c>
      <c r="J130" s="53"/>
      <c r="K130" s="9">
        <v>18.344000000000001</v>
      </c>
      <c r="L130" s="10">
        <v>23.943999999999999</v>
      </c>
      <c r="M130" s="10">
        <f t="shared" si="6"/>
        <v>42.287999999999997</v>
      </c>
      <c r="P130" s="10">
        <f t="shared" si="7"/>
        <v>42.287999999999997</v>
      </c>
    </row>
    <row r="131" spans="1:17" ht="15.75" customHeight="1">
      <c r="B131" s="7">
        <v>50</v>
      </c>
      <c r="C131" s="53" t="s">
        <v>540</v>
      </c>
      <c r="D131" s="53" t="s">
        <v>541</v>
      </c>
      <c r="E131" s="53"/>
      <c r="F131" s="53" t="s">
        <v>276</v>
      </c>
      <c r="G131" s="53" t="s">
        <v>32</v>
      </c>
      <c r="H131" s="53"/>
      <c r="I131" s="53"/>
      <c r="J131" s="53"/>
      <c r="K131" s="9">
        <v>17.631</v>
      </c>
      <c r="L131" s="10">
        <v>28.323</v>
      </c>
      <c r="M131" s="10">
        <f t="shared" si="6"/>
        <v>45.954000000000001</v>
      </c>
      <c r="P131" s="10">
        <f t="shared" si="7"/>
        <v>45.954000000000001</v>
      </c>
    </row>
    <row r="132" spans="1:17" ht="15.75" customHeight="1">
      <c r="B132" s="7">
        <v>75</v>
      </c>
      <c r="C132" s="53" t="s">
        <v>519</v>
      </c>
      <c r="D132" s="53" t="s">
        <v>576</v>
      </c>
      <c r="E132" s="53" t="s">
        <v>29</v>
      </c>
      <c r="F132" s="53"/>
      <c r="G132" s="53" t="s">
        <v>32</v>
      </c>
      <c r="H132" s="53"/>
      <c r="I132" s="53" t="s">
        <v>14</v>
      </c>
      <c r="J132" s="53"/>
      <c r="K132" s="9">
        <v>27.329000000000001</v>
      </c>
      <c r="L132" s="10">
        <v>33.984000000000002</v>
      </c>
      <c r="M132" s="10">
        <f t="shared" ref="M132:M143" si="8">+K132+L132</f>
        <v>61.313000000000002</v>
      </c>
      <c r="P132" s="10">
        <f t="shared" ref="P132:P143" si="9">+M132+N132</f>
        <v>61.313000000000002</v>
      </c>
    </row>
    <row r="133" spans="1:17" ht="15.75" customHeight="1">
      <c r="B133" s="7">
        <v>112</v>
      </c>
      <c r="C133" s="53" t="s">
        <v>329</v>
      </c>
      <c r="D133" s="53" t="s">
        <v>630</v>
      </c>
      <c r="E133" s="53" t="s">
        <v>29</v>
      </c>
      <c r="F133" s="53"/>
      <c r="G133" s="53"/>
      <c r="H133" s="53" t="s">
        <v>31</v>
      </c>
      <c r="I133" s="53"/>
      <c r="J133" s="53"/>
      <c r="K133" s="9">
        <v>30.515000000000001</v>
      </c>
      <c r="L133" s="10">
        <v>41.927</v>
      </c>
      <c r="M133" s="10">
        <f t="shared" si="8"/>
        <v>72.442000000000007</v>
      </c>
      <c r="P133" s="10">
        <f t="shared" si="9"/>
        <v>72.442000000000007</v>
      </c>
    </row>
    <row r="134" spans="1:17" ht="15.75" customHeight="1">
      <c r="B134" s="7">
        <v>81</v>
      </c>
      <c r="C134" s="53" t="s">
        <v>583</v>
      </c>
      <c r="D134" s="53" t="s">
        <v>584</v>
      </c>
      <c r="E134" s="53" t="s">
        <v>29</v>
      </c>
      <c r="F134" s="53" t="s">
        <v>276</v>
      </c>
      <c r="G134" s="53" t="s">
        <v>32</v>
      </c>
      <c r="H134" s="53" t="s">
        <v>31</v>
      </c>
      <c r="I134" s="53" t="s">
        <v>14</v>
      </c>
      <c r="J134" s="53"/>
      <c r="K134" s="9">
        <v>17.658999999999999</v>
      </c>
      <c r="L134" s="10">
        <v>50</v>
      </c>
      <c r="M134" s="10">
        <f t="shared" si="8"/>
        <v>67.658999999999992</v>
      </c>
      <c r="P134" s="10">
        <f t="shared" si="9"/>
        <v>67.658999999999992</v>
      </c>
    </row>
    <row r="135" spans="1:17" ht="15.75" customHeight="1">
      <c r="B135" s="7">
        <v>24</v>
      </c>
      <c r="C135" s="53" t="s">
        <v>499</v>
      </c>
      <c r="D135" s="53" t="s">
        <v>497</v>
      </c>
      <c r="E135" s="53"/>
      <c r="F135" s="53"/>
      <c r="G135" s="53"/>
      <c r="H135" s="53"/>
      <c r="I135" s="53"/>
      <c r="J135" s="53"/>
      <c r="K135" s="9">
        <v>21.962</v>
      </c>
      <c r="L135" s="10">
        <v>100</v>
      </c>
      <c r="M135" s="10">
        <f t="shared" si="8"/>
        <v>121.962</v>
      </c>
      <c r="P135" s="10">
        <f t="shared" si="9"/>
        <v>121.962</v>
      </c>
    </row>
    <row r="136" spans="1:17" ht="15.75" customHeight="1">
      <c r="B136" s="7">
        <v>89</v>
      </c>
      <c r="C136" s="53" t="s">
        <v>404</v>
      </c>
      <c r="D136" s="53" t="s">
        <v>596</v>
      </c>
      <c r="E136" s="53" t="s">
        <v>29</v>
      </c>
      <c r="F136" s="53"/>
      <c r="G136" s="53" t="s">
        <v>32</v>
      </c>
      <c r="H136" s="53" t="s">
        <v>31</v>
      </c>
      <c r="I136" s="53" t="s">
        <v>14</v>
      </c>
      <c r="J136" s="53"/>
      <c r="K136" s="9">
        <v>27.777999999999999</v>
      </c>
      <c r="L136" s="10">
        <v>100</v>
      </c>
      <c r="M136" s="10">
        <f t="shared" si="8"/>
        <v>127.77799999999999</v>
      </c>
      <c r="P136" s="10">
        <f t="shared" si="9"/>
        <v>127.77799999999999</v>
      </c>
    </row>
    <row r="137" spans="1:17" ht="15.75" customHeight="1">
      <c r="B137" s="7">
        <v>5</v>
      </c>
      <c r="C137" s="53" t="s">
        <v>466</v>
      </c>
      <c r="D137" s="53" t="s">
        <v>467</v>
      </c>
      <c r="E137" s="53"/>
      <c r="F137" s="53"/>
      <c r="G137" s="53" t="s">
        <v>32</v>
      </c>
      <c r="H137" s="53"/>
      <c r="I137" s="53" t="s">
        <v>14</v>
      </c>
      <c r="J137" s="53"/>
      <c r="K137" s="9">
        <v>100</v>
      </c>
      <c r="L137" s="10">
        <v>100</v>
      </c>
      <c r="M137" s="10">
        <f t="shared" si="8"/>
        <v>200</v>
      </c>
      <c r="P137" s="10">
        <f t="shared" si="9"/>
        <v>200</v>
      </c>
    </row>
    <row r="138" spans="1:17" ht="15.75" customHeight="1">
      <c r="B138" s="7">
        <v>29</v>
      </c>
      <c r="C138" s="53" t="s">
        <v>507</v>
      </c>
      <c r="D138" s="53" t="s">
        <v>508</v>
      </c>
      <c r="E138" s="53"/>
      <c r="F138" s="53"/>
      <c r="G138" s="53" t="s">
        <v>32</v>
      </c>
      <c r="H138" s="53"/>
      <c r="I138" s="53"/>
      <c r="J138" s="53"/>
      <c r="K138" s="9">
        <v>100</v>
      </c>
      <c r="L138" s="10">
        <v>100</v>
      </c>
      <c r="M138" s="10">
        <f t="shared" si="8"/>
        <v>200</v>
      </c>
      <c r="P138" s="10">
        <f t="shared" si="9"/>
        <v>200</v>
      </c>
    </row>
    <row r="139" spans="1:17" ht="15.75" customHeight="1">
      <c r="B139" s="7">
        <v>36</v>
      </c>
      <c r="C139" s="53" t="s">
        <v>48</v>
      </c>
      <c r="D139" s="53" t="s">
        <v>518</v>
      </c>
      <c r="E139" s="53" t="s">
        <v>29</v>
      </c>
      <c r="F139" s="53"/>
      <c r="G139" s="53" t="s">
        <v>32</v>
      </c>
      <c r="H139" s="53"/>
      <c r="I139" s="53"/>
      <c r="J139" s="53"/>
      <c r="K139" s="9">
        <v>100</v>
      </c>
      <c r="L139" s="10">
        <v>100</v>
      </c>
      <c r="M139" s="10">
        <f t="shared" si="8"/>
        <v>200</v>
      </c>
      <c r="P139" s="10">
        <f t="shared" si="9"/>
        <v>200</v>
      </c>
    </row>
    <row r="140" spans="1:17" ht="15.75" customHeight="1">
      <c r="B140" s="7">
        <v>38</v>
      </c>
      <c r="C140" s="53" t="s">
        <v>521</v>
      </c>
      <c r="D140" s="53" t="s">
        <v>522</v>
      </c>
      <c r="E140" s="53"/>
      <c r="F140" s="53"/>
      <c r="G140" s="53"/>
      <c r="H140" s="53"/>
      <c r="I140" s="53"/>
      <c r="J140" s="53"/>
      <c r="K140" s="9">
        <v>100</v>
      </c>
      <c r="L140" s="10">
        <v>100</v>
      </c>
      <c r="M140" s="10">
        <f t="shared" si="8"/>
        <v>200</v>
      </c>
      <c r="P140" s="10">
        <f t="shared" si="9"/>
        <v>200</v>
      </c>
    </row>
    <row r="141" spans="1:17" ht="15.75" customHeight="1">
      <c r="B141" s="7">
        <v>94</v>
      </c>
      <c r="C141" s="53" t="s">
        <v>346</v>
      </c>
      <c r="D141" s="53" t="s">
        <v>603</v>
      </c>
      <c r="E141" s="53" t="s">
        <v>29</v>
      </c>
      <c r="F141" s="53"/>
      <c r="G141" s="53" t="s">
        <v>32</v>
      </c>
      <c r="H141" s="53" t="s">
        <v>31</v>
      </c>
      <c r="I141" s="53" t="s">
        <v>14</v>
      </c>
      <c r="J141" s="53"/>
      <c r="K141" s="9">
        <v>100</v>
      </c>
      <c r="L141" s="10">
        <v>100</v>
      </c>
      <c r="M141" s="10">
        <f t="shared" si="8"/>
        <v>200</v>
      </c>
      <c r="P141" s="10">
        <f t="shared" si="9"/>
        <v>200</v>
      </c>
    </row>
    <row r="142" spans="1:17" ht="15.75" customHeight="1">
      <c r="B142" s="7">
        <v>107</v>
      </c>
      <c r="C142" s="53" t="s">
        <v>621</v>
      </c>
      <c r="D142" s="53" t="s">
        <v>622</v>
      </c>
      <c r="E142" s="53" t="s">
        <v>29</v>
      </c>
      <c r="F142" s="53" t="s">
        <v>276</v>
      </c>
      <c r="G142" s="53" t="s">
        <v>32</v>
      </c>
      <c r="H142" s="53" t="s">
        <v>31</v>
      </c>
      <c r="I142" s="53" t="s">
        <v>14</v>
      </c>
      <c r="J142" s="53"/>
      <c r="K142" s="9">
        <v>100</v>
      </c>
      <c r="L142" s="10">
        <v>100</v>
      </c>
      <c r="M142" s="10">
        <f t="shared" si="8"/>
        <v>200</v>
      </c>
      <c r="P142" s="10">
        <f t="shared" si="9"/>
        <v>200</v>
      </c>
    </row>
    <row r="143" spans="1:17" ht="15.75" customHeight="1">
      <c r="B143" s="7">
        <v>128</v>
      </c>
      <c r="C143" s="53" t="s">
        <v>657</v>
      </c>
      <c r="D143" s="53" t="s">
        <v>658</v>
      </c>
      <c r="E143" s="53" t="s">
        <v>29</v>
      </c>
      <c r="F143" s="53"/>
      <c r="G143" s="53" t="s">
        <v>32</v>
      </c>
      <c r="H143" s="53" t="s">
        <v>31</v>
      </c>
      <c r="I143" s="53" t="s">
        <v>14</v>
      </c>
      <c r="J143" s="53" t="s">
        <v>1496</v>
      </c>
      <c r="K143" s="9">
        <v>100</v>
      </c>
      <c r="L143" s="10">
        <v>100</v>
      </c>
      <c r="M143" s="10">
        <f t="shared" si="8"/>
        <v>200</v>
      </c>
      <c r="P143" s="10">
        <f t="shared" si="9"/>
        <v>200</v>
      </c>
    </row>
    <row r="144" spans="1:17" ht="15.75" customHeight="1">
      <c r="A144" s="76"/>
      <c r="B144" s="76"/>
      <c r="C144" s="79"/>
      <c r="D144" s="79"/>
      <c r="E144" s="79"/>
      <c r="F144" s="79"/>
      <c r="G144" s="79"/>
      <c r="H144" s="79"/>
      <c r="I144" s="79"/>
      <c r="J144" s="79"/>
      <c r="K144" s="77"/>
      <c r="L144" s="78"/>
      <c r="M144" s="78"/>
      <c r="N144" s="78"/>
      <c r="O144" s="74"/>
      <c r="P144" s="78"/>
      <c r="Q144" s="80"/>
    </row>
    <row r="145" spans="2:16" ht="15.75" customHeight="1">
      <c r="B145" s="7">
        <v>141</v>
      </c>
      <c r="C145" s="53"/>
      <c r="D145" s="53"/>
      <c r="E145" s="53"/>
      <c r="F145" s="53"/>
      <c r="G145" s="53"/>
      <c r="H145" s="53"/>
      <c r="I145" s="53"/>
      <c r="J145" s="53"/>
      <c r="M145" s="10">
        <f>+K145+L145</f>
        <v>0</v>
      </c>
      <c r="P145" s="10">
        <f>+M145+N145</f>
        <v>0</v>
      </c>
    </row>
    <row r="146" spans="2:16" ht="15.75" customHeight="1">
      <c r="C146" s="54"/>
      <c r="D146" s="54"/>
      <c r="E146" s="54"/>
      <c r="F146" s="54"/>
      <c r="G146" s="54"/>
      <c r="H146" s="54"/>
      <c r="I146" s="54"/>
      <c r="J146" s="54"/>
      <c r="M146" s="10">
        <f>+K146+L146</f>
        <v>0</v>
      </c>
      <c r="P146" s="10">
        <f>+M146+N146</f>
        <v>0</v>
      </c>
    </row>
    <row r="147" spans="2:16" ht="15.75" customHeight="1">
      <c r="C147" s="56"/>
      <c r="D147" s="56"/>
      <c r="E147" s="56"/>
      <c r="F147" s="56"/>
      <c r="G147" s="56"/>
      <c r="H147" s="56"/>
      <c r="I147" s="56"/>
      <c r="J147" s="56"/>
      <c r="P147" s="10"/>
    </row>
    <row r="148" spans="2:16" ht="15.75" customHeight="1">
      <c r="C148" s="56"/>
      <c r="D148" s="56"/>
      <c r="E148" s="56"/>
      <c r="F148" s="56"/>
      <c r="G148" s="56"/>
      <c r="H148" s="56"/>
      <c r="I148" s="56"/>
      <c r="J148" s="56"/>
      <c r="P148" s="10"/>
    </row>
    <row r="149" spans="2:16" ht="15.75" customHeight="1">
      <c r="C149" s="56"/>
      <c r="D149" s="56"/>
      <c r="E149" s="56"/>
      <c r="F149" s="56"/>
      <c r="G149" s="56"/>
      <c r="H149" s="56"/>
      <c r="I149" s="56"/>
      <c r="J149" s="56"/>
      <c r="P149" s="10"/>
    </row>
    <row r="150" spans="2:16" ht="15.75" customHeight="1">
      <c r="C150" s="56"/>
      <c r="D150" s="56"/>
      <c r="E150" s="56"/>
      <c r="F150" s="56"/>
      <c r="G150" s="56"/>
      <c r="H150" s="56"/>
      <c r="I150" s="56"/>
      <c r="J150" s="56"/>
      <c r="P150" s="10"/>
    </row>
    <row r="151" spans="2:16" ht="15.75" customHeight="1">
      <c r="C151" s="56"/>
      <c r="D151" s="56"/>
      <c r="E151" s="56"/>
      <c r="F151" s="56"/>
      <c r="G151" s="56"/>
      <c r="H151" s="56"/>
      <c r="I151" s="56"/>
      <c r="J151" s="56"/>
      <c r="P151" s="10"/>
    </row>
    <row r="152" spans="2:16" ht="15.75" customHeight="1">
      <c r="C152" s="56"/>
      <c r="D152" s="56"/>
      <c r="E152" s="56"/>
      <c r="F152" s="56"/>
      <c r="G152" s="56"/>
      <c r="H152" s="56"/>
      <c r="I152" s="56"/>
      <c r="J152" s="56"/>
      <c r="P152" s="10"/>
    </row>
    <row r="153" spans="2:16" ht="15.75" customHeight="1">
      <c r="C153" s="56"/>
      <c r="D153" s="56"/>
      <c r="E153" s="56"/>
      <c r="F153" s="56"/>
      <c r="G153" s="56"/>
      <c r="H153" s="56"/>
      <c r="I153" s="56"/>
      <c r="J153" s="56"/>
      <c r="P153" s="10"/>
    </row>
    <row r="154" spans="2:16" ht="15.75" customHeight="1">
      <c r="C154" s="56"/>
      <c r="D154" s="56"/>
      <c r="E154" s="56"/>
      <c r="F154" s="56"/>
      <c r="G154" s="56"/>
      <c r="H154" s="56"/>
      <c r="I154" s="56"/>
      <c r="J154" s="56"/>
      <c r="P154" s="10"/>
    </row>
    <row r="155" spans="2:16" ht="15.75" customHeight="1">
      <c r="C155" s="56"/>
      <c r="D155" s="56"/>
      <c r="E155" s="56"/>
      <c r="F155" s="56"/>
      <c r="G155" s="56"/>
      <c r="H155" s="56"/>
      <c r="I155" s="56"/>
      <c r="J155" s="56"/>
      <c r="P155" s="10"/>
    </row>
    <row r="156" spans="2:16" ht="15.75" customHeight="1">
      <c r="C156" s="56"/>
      <c r="D156" s="56"/>
      <c r="E156" s="56"/>
      <c r="F156" s="56"/>
      <c r="G156" s="56"/>
      <c r="H156" s="56"/>
      <c r="I156" s="56"/>
      <c r="J156" s="56"/>
      <c r="P156" s="10"/>
    </row>
    <row r="157" spans="2:16" ht="15.75" customHeight="1">
      <c r="C157" s="56"/>
      <c r="D157" s="56"/>
      <c r="E157" s="56"/>
      <c r="F157" s="56"/>
      <c r="G157" s="56"/>
      <c r="H157" s="56"/>
      <c r="I157" s="56"/>
      <c r="J157" s="56"/>
      <c r="P157" s="10"/>
    </row>
    <row r="158" spans="2:16" ht="15.75" customHeight="1">
      <c r="C158" s="56"/>
      <c r="D158" s="56"/>
      <c r="E158" s="56"/>
      <c r="F158" s="56"/>
      <c r="G158" s="56"/>
      <c r="H158" s="56"/>
      <c r="I158" s="56"/>
      <c r="J158" s="56"/>
      <c r="P158" s="10"/>
    </row>
    <row r="159" spans="2:16" ht="15.75" customHeight="1">
      <c r="C159" s="56"/>
      <c r="D159" s="56"/>
      <c r="E159" s="56"/>
      <c r="F159" s="56"/>
      <c r="G159" s="56"/>
      <c r="H159" s="56"/>
      <c r="I159" s="56"/>
      <c r="J159" s="56"/>
      <c r="P159" s="10"/>
    </row>
    <row r="160" spans="2:16" ht="15.75" customHeight="1">
      <c r="C160" s="56"/>
      <c r="D160" s="56"/>
      <c r="E160" s="56"/>
      <c r="F160" s="56"/>
      <c r="G160" s="56"/>
      <c r="H160" s="56"/>
      <c r="I160" s="56"/>
      <c r="J160" s="56"/>
      <c r="P160" s="10"/>
    </row>
    <row r="161" spans="2:16" ht="15.75" customHeight="1">
      <c r="C161" s="56"/>
      <c r="D161" s="56"/>
      <c r="E161" s="56"/>
      <c r="F161" s="56"/>
      <c r="G161" s="56"/>
      <c r="H161" s="56"/>
      <c r="I161" s="56"/>
      <c r="J161" s="56"/>
      <c r="P161" s="10"/>
    </row>
    <row r="162" spans="2:16" ht="15.75" customHeight="1">
      <c r="C162" s="56"/>
      <c r="D162" s="56"/>
      <c r="E162" s="56"/>
      <c r="F162" s="56"/>
      <c r="G162" s="56"/>
      <c r="H162" s="56"/>
      <c r="I162" s="56"/>
      <c r="J162" s="56"/>
      <c r="P162" s="10"/>
    </row>
    <row r="163" spans="2:16" ht="15.75" customHeight="1">
      <c r="B163" s="8"/>
      <c r="C163" s="56"/>
      <c r="D163" s="56"/>
      <c r="E163" s="56"/>
      <c r="F163" s="56"/>
      <c r="G163" s="56"/>
      <c r="H163" s="56"/>
      <c r="I163" s="56"/>
      <c r="J163" s="56"/>
      <c r="P163" s="10"/>
    </row>
    <row r="164" spans="2:16" ht="15.75" customHeight="1">
      <c r="B164" s="8"/>
      <c r="C164" s="56"/>
      <c r="D164" s="56"/>
      <c r="E164" s="56"/>
      <c r="F164" s="56"/>
      <c r="G164" s="56"/>
      <c r="H164" s="56"/>
      <c r="I164" s="56"/>
      <c r="J164" s="56"/>
      <c r="P164" s="10"/>
    </row>
    <row r="165" spans="2:16" ht="15.75" customHeight="1">
      <c r="B165" s="8"/>
      <c r="C165" s="56"/>
      <c r="D165" s="56"/>
      <c r="E165" s="56"/>
      <c r="F165" s="56"/>
      <c r="G165" s="56"/>
      <c r="H165" s="56"/>
      <c r="I165" s="56"/>
      <c r="J165" s="56"/>
      <c r="P165" s="10"/>
    </row>
    <row r="166" spans="2:16" ht="15.75" customHeight="1">
      <c r="B166" s="8"/>
      <c r="C166" s="56"/>
      <c r="D166" s="56"/>
      <c r="E166" s="56"/>
      <c r="F166" s="56"/>
      <c r="G166" s="56"/>
      <c r="H166" s="56"/>
      <c r="I166" s="56"/>
      <c r="J166" s="56"/>
      <c r="P166" s="10"/>
    </row>
    <row r="167" spans="2:16" ht="15.75" customHeight="1">
      <c r="B167" s="8"/>
      <c r="C167" s="56"/>
      <c r="D167" s="56"/>
      <c r="E167" s="56"/>
      <c r="F167" s="56"/>
      <c r="G167" s="56"/>
      <c r="H167" s="56"/>
      <c r="I167" s="56"/>
      <c r="J167" s="56"/>
      <c r="P167" s="10"/>
    </row>
    <row r="168" spans="2:16" ht="15.75" customHeight="1">
      <c r="B168" s="8"/>
      <c r="C168" s="56"/>
      <c r="D168" s="56"/>
      <c r="E168" s="56"/>
      <c r="F168" s="56"/>
      <c r="G168" s="56"/>
      <c r="H168" s="56"/>
      <c r="I168" s="56"/>
      <c r="J168" s="56"/>
      <c r="P168" s="10"/>
    </row>
    <row r="169" spans="2:16" ht="15.75" customHeight="1">
      <c r="B169" s="8"/>
      <c r="C169" s="56"/>
      <c r="D169" s="56"/>
      <c r="E169" s="56"/>
      <c r="F169" s="56"/>
      <c r="G169" s="56"/>
      <c r="H169" s="56"/>
      <c r="I169" s="56"/>
      <c r="J169" s="56"/>
      <c r="P169" s="10"/>
    </row>
    <row r="170" spans="2:16" ht="15.75" customHeight="1">
      <c r="B170" s="8"/>
      <c r="C170" s="56"/>
      <c r="D170" s="56"/>
      <c r="E170" s="56"/>
      <c r="F170" s="56"/>
      <c r="G170" s="56"/>
      <c r="H170" s="56"/>
      <c r="I170" s="56"/>
      <c r="J170" s="56"/>
      <c r="P170" s="10"/>
    </row>
    <row r="171" spans="2:16" ht="15.75" customHeight="1">
      <c r="B171" s="8"/>
      <c r="C171" s="56"/>
      <c r="D171" s="56"/>
      <c r="E171" s="56"/>
      <c r="F171" s="56"/>
      <c r="G171" s="56"/>
      <c r="H171" s="56"/>
      <c r="I171" s="56"/>
      <c r="J171" s="56"/>
      <c r="P171" s="10"/>
    </row>
    <row r="172" spans="2:16" ht="15.75" customHeight="1">
      <c r="B172" s="8"/>
      <c r="C172" s="56"/>
      <c r="D172" s="56"/>
      <c r="E172" s="56"/>
      <c r="F172" s="56"/>
      <c r="G172" s="56"/>
      <c r="H172" s="56"/>
      <c r="I172" s="56"/>
      <c r="J172" s="56"/>
      <c r="P172" s="10"/>
    </row>
  </sheetData>
  <sortState ref="A4:Q154">
    <sortCondition ref="L4:L154"/>
  </sortState>
  <pageMargins left="0" right="0" top="0.25" bottom="0.25" header="0.5" footer="0.5"/>
  <pageSetup fitToHeight="7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172"/>
  <sheetViews>
    <sheetView workbookViewId="0">
      <selection activeCell="Q1" sqref="Q1:Q1048576"/>
    </sheetView>
  </sheetViews>
  <sheetFormatPr defaultColWidth="9.140625" defaultRowHeight="15.75" customHeight="1"/>
  <cols>
    <col min="1" max="1" width="3.85546875" style="8" customWidth="1"/>
    <col min="2" max="2" width="5" style="7" hidden="1" customWidth="1"/>
    <col min="3" max="3" width="28.42578125" style="8" customWidth="1"/>
    <col min="4" max="4" width="32.140625" style="8" customWidth="1"/>
    <col min="5" max="5" width="5.85546875" style="8" customWidth="1"/>
    <col min="6" max="6" width="7.140625" style="8" hidden="1" customWidth="1"/>
    <col min="7" max="7" width="8.42578125" style="8" hidden="1" customWidth="1"/>
    <col min="8" max="10" width="5.5703125" style="8" hidden="1" customWidth="1"/>
    <col min="11" max="11" width="8.42578125" style="9" hidden="1" customWidth="1"/>
    <col min="12" max="12" width="8.85546875" style="10" hidden="1" customWidth="1"/>
    <col min="13" max="13" width="8.42578125" style="10" hidden="1" customWidth="1"/>
    <col min="14" max="14" width="11.85546875" style="10" customWidth="1"/>
    <col min="15" max="15" width="2.85546875" style="8" customWidth="1"/>
    <col min="16" max="16" width="9.140625" style="8" hidden="1" customWidth="1"/>
    <col min="17" max="17" width="10.140625" style="43" customWidth="1"/>
    <col min="18" max="16384" width="9.140625" style="8"/>
  </cols>
  <sheetData>
    <row r="1" spans="1:17" ht="15.75" customHeight="1">
      <c r="C1" s="8" t="s">
        <v>11</v>
      </c>
    </row>
    <row r="2" spans="1:17" ht="15.75" customHeight="1">
      <c r="C2" s="8" t="s">
        <v>10</v>
      </c>
      <c r="K2" s="9">
        <f>MIN(K4:K200)</f>
        <v>17.132999999999999</v>
      </c>
      <c r="L2" s="10">
        <f>MIN(L4:L150)</f>
        <v>16.861999999999998</v>
      </c>
      <c r="N2" s="10">
        <f>MIN(N4:N51)</f>
        <v>16.792000000000002</v>
      </c>
      <c r="P2" s="10"/>
    </row>
    <row r="3" spans="1:17" ht="18.95" customHeight="1">
      <c r="B3" s="7" t="s">
        <v>3</v>
      </c>
      <c r="C3" s="7" t="s">
        <v>4</v>
      </c>
      <c r="D3" s="7" t="s">
        <v>5</v>
      </c>
      <c r="E3" s="7" t="s">
        <v>29</v>
      </c>
      <c r="F3" s="7" t="s">
        <v>276</v>
      </c>
      <c r="G3" s="7" t="s">
        <v>32</v>
      </c>
      <c r="H3" s="7" t="s">
        <v>31</v>
      </c>
      <c r="I3" s="7" t="s">
        <v>14</v>
      </c>
      <c r="J3" s="7" t="s">
        <v>1496</v>
      </c>
      <c r="K3" s="9" t="s">
        <v>6</v>
      </c>
      <c r="L3" s="10" t="s">
        <v>7</v>
      </c>
      <c r="M3" s="10" t="s">
        <v>2</v>
      </c>
      <c r="N3" s="10" t="s">
        <v>8</v>
      </c>
      <c r="P3" s="7" t="s">
        <v>9</v>
      </c>
    </row>
    <row r="4" spans="1:17" ht="15.75" customHeight="1">
      <c r="A4" s="74">
        <v>7</v>
      </c>
      <c r="B4" s="76">
        <v>108</v>
      </c>
      <c r="C4" s="79" t="s">
        <v>623</v>
      </c>
      <c r="D4" s="79" t="s">
        <v>624</v>
      </c>
      <c r="E4" s="79" t="s">
        <v>29</v>
      </c>
      <c r="F4" s="79"/>
      <c r="G4" s="79" t="s">
        <v>32</v>
      </c>
      <c r="H4" s="79" t="s">
        <v>31</v>
      </c>
      <c r="I4" s="79"/>
      <c r="J4" s="79"/>
      <c r="K4" s="77">
        <v>17.408999999999999</v>
      </c>
      <c r="L4" s="78">
        <v>17.666</v>
      </c>
      <c r="M4" s="78">
        <f t="shared" ref="M4:M18" si="0">+K4+L4</f>
        <v>35.075000000000003</v>
      </c>
      <c r="N4" s="78">
        <v>16.792000000000002</v>
      </c>
      <c r="O4" s="74"/>
      <c r="P4" s="78">
        <f t="shared" ref="P4:P18" si="1">+M4+N4</f>
        <v>51.867000000000004</v>
      </c>
      <c r="Q4" s="200">
        <v>869.4</v>
      </c>
    </row>
    <row r="5" spans="1:17" ht="15.75" customHeight="1">
      <c r="A5" s="74">
        <v>2</v>
      </c>
      <c r="B5" s="76">
        <v>18</v>
      </c>
      <c r="C5" s="79" t="s">
        <v>306</v>
      </c>
      <c r="D5" s="79" t="s">
        <v>488</v>
      </c>
      <c r="E5" s="79" t="s">
        <v>29</v>
      </c>
      <c r="F5" s="79"/>
      <c r="G5" s="79" t="s">
        <v>32</v>
      </c>
      <c r="H5" s="79"/>
      <c r="I5" s="79" t="s">
        <v>14</v>
      </c>
      <c r="J5" s="79"/>
      <c r="K5" s="77">
        <v>17.417999999999999</v>
      </c>
      <c r="L5" s="78">
        <v>17.315999999999999</v>
      </c>
      <c r="M5" s="78">
        <f t="shared" si="0"/>
        <v>34.733999999999995</v>
      </c>
      <c r="N5" s="78">
        <v>16.957000000000001</v>
      </c>
      <c r="O5" s="74"/>
      <c r="P5" s="78">
        <f t="shared" si="1"/>
        <v>51.690999999999995</v>
      </c>
      <c r="Q5" s="200">
        <v>756</v>
      </c>
    </row>
    <row r="6" spans="1:17" ht="15.75" customHeight="1">
      <c r="A6" s="74">
        <v>4</v>
      </c>
      <c r="B6" s="76">
        <v>137</v>
      </c>
      <c r="C6" s="79" t="s">
        <v>332</v>
      </c>
      <c r="D6" s="79" t="s">
        <v>671</v>
      </c>
      <c r="E6" s="79" t="s">
        <v>29</v>
      </c>
      <c r="F6" s="79"/>
      <c r="G6" s="79" t="s">
        <v>32</v>
      </c>
      <c r="H6" s="79" t="s">
        <v>31</v>
      </c>
      <c r="I6" s="79" t="s">
        <v>14</v>
      </c>
      <c r="J6" s="79"/>
      <c r="K6" s="77">
        <v>17.344999999999999</v>
      </c>
      <c r="L6" s="78">
        <v>17.414999999999999</v>
      </c>
      <c r="M6" s="78">
        <f t="shared" si="0"/>
        <v>34.76</v>
      </c>
      <c r="N6" s="78">
        <v>16.963000000000001</v>
      </c>
      <c r="O6" s="74"/>
      <c r="P6" s="78">
        <f t="shared" si="1"/>
        <v>51.722999999999999</v>
      </c>
      <c r="Q6" s="200">
        <v>642.6</v>
      </c>
    </row>
    <row r="7" spans="1:17" ht="15.75" customHeight="1">
      <c r="A7" s="74">
        <v>1</v>
      </c>
      <c r="B7" s="76">
        <v>139</v>
      </c>
      <c r="C7" s="79" t="s">
        <v>462</v>
      </c>
      <c r="D7" s="79" t="s">
        <v>673</v>
      </c>
      <c r="E7" s="79" t="s">
        <v>29</v>
      </c>
      <c r="F7" s="79"/>
      <c r="G7" s="79" t="s">
        <v>32</v>
      </c>
      <c r="H7" s="79" t="s">
        <v>31</v>
      </c>
      <c r="I7" s="79" t="s">
        <v>14</v>
      </c>
      <c r="J7" s="79"/>
      <c r="K7" s="77">
        <v>17.295000000000002</v>
      </c>
      <c r="L7" s="78">
        <v>16.861999999999998</v>
      </c>
      <c r="M7" s="78">
        <f t="shared" si="0"/>
        <v>34.156999999999996</v>
      </c>
      <c r="N7" s="78">
        <v>16.984000000000002</v>
      </c>
      <c r="O7" s="74"/>
      <c r="P7" s="78">
        <f t="shared" si="1"/>
        <v>51.140999999999998</v>
      </c>
      <c r="Q7" s="200">
        <v>529.20000000000005</v>
      </c>
    </row>
    <row r="8" spans="1:17" ht="15.75" customHeight="1">
      <c r="A8" s="74">
        <v>5</v>
      </c>
      <c r="B8" s="76">
        <v>97</v>
      </c>
      <c r="C8" s="79" t="s">
        <v>606</v>
      </c>
      <c r="D8" s="79" t="s">
        <v>607</v>
      </c>
      <c r="E8" s="79" t="s">
        <v>29</v>
      </c>
      <c r="F8" s="79"/>
      <c r="G8" s="79" t="s">
        <v>32</v>
      </c>
      <c r="H8" s="79" t="s">
        <v>31</v>
      </c>
      <c r="I8" s="79" t="s">
        <v>14</v>
      </c>
      <c r="J8" s="79"/>
      <c r="K8" s="77">
        <v>17.518000000000001</v>
      </c>
      <c r="L8" s="78">
        <v>17.111000000000001</v>
      </c>
      <c r="M8" s="78">
        <f t="shared" si="0"/>
        <v>34.629000000000005</v>
      </c>
      <c r="N8" s="78">
        <v>17.233000000000001</v>
      </c>
      <c r="O8" s="74"/>
      <c r="P8" s="78">
        <f t="shared" si="1"/>
        <v>51.862000000000009</v>
      </c>
      <c r="Q8" s="200">
        <v>415.8</v>
      </c>
    </row>
    <row r="9" spans="1:17" ht="15.75" customHeight="1">
      <c r="A9" s="74">
        <v>6</v>
      </c>
      <c r="B9" s="76">
        <v>109</v>
      </c>
      <c r="C9" s="79" t="s">
        <v>496</v>
      </c>
      <c r="D9" s="79" t="s">
        <v>625</v>
      </c>
      <c r="E9" s="79" t="s">
        <v>29</v>
      </c>
      <c r="F9" s="79"/>
      <c r="G9" s="79" t="s">
        <v>32</v>
      </c>
      <c r="H9" s="79" t="s">
        <v>31</v>
      </c>
      <c r="I9" s="79"/>
      <c r="J9" s="79"/>
      <c r="K9" s="77">
        <v>17.512</v>
      </c>
      <c r="L9" s="78">
        <v>17.105</v>
      </c>
      <c r="M9" s="78">
        <f t="shared" si="0"/>
        <v>34.617000000000004</v>
      </c>
      <c r="N9" s="78">
        <v>17.245999999999999</v>
      </c>
      <c r="O9" s="74"/>
      <c r="P9" s="78">
        <f t="shared" si="1"/>
        <v>51.863</v>
      </c>
      <c r="Q9" s="200">
        <v>302.39999999999998</v>
      </c>
    </row>
    <row r="10" spans="1:17" ht="15.75" customHeight="1">
      <c r="A10" s="74">
        <v>8</v>
      </c>
      <c r="B10" s="76">
        <v>30</v>
      </c>
      <c r="C10" s="79" t="s">
        <v>354</v>
      </c>
      <c r="D10" s="79" t="s">
        <v>509</v>
      </c>
      <c r="E10" s="79"/>
      <c r="F10" s="79" t="s">
        <v>276</v>
      </c>
      <c r="G10" s="79" t="s">
        <v>32</v>
      </c>
      <c r="H10" s="79"/>
      <c r="I10" s="79"/>
      <c r="J10" s="79"/>
      <c r="K10" s="77">
        <v>17.547999999999998</v>
      </c>
      <c r="L10" s="78">
        <v>17.472999999999999</v>
      </c>
      <c r="M10" s="78">
        <f t="shared" si="0"/>
        <v>35.021000000000001</v>
      </c>
      <c r="N10" s="78">
        <v>17.245999999999999</v>
      </c>
      <c r="O10" s="74"/>
      <c r="P10" s="78">
        <f t="shared" si="1"/>
        <v>52.266999999999996</v>
      </c>
      <c r="Q10" s="200">
        <v>189</v>
      </c>
    </row>
    <row r="11" spans="1:17" ht="15.75" customHeight="1">
      <c r="A11" s="74">
        <v>9</v>
      </c>
      <c r="B11" s="76">
        <v>31</v>
      </c>
      <c r="C11" s="79" t="s">
        <v>232</v>
      </c>
      <c r="D11" s="79" t="s">
        <v>510</v>
      </c>
      <c r="E11" s="79"/>
      <c r="F11" s="79"/>
      <c r="G11" s="79" t="s">
        <v>32</v>
      </c>
      <c r="H11" s="79"/>
      <c r="I11" s="79" t="s">
        <v>14</v>
      </c>
      <c r="J11" s="79"/>
      <c r="K11" s="77">
        <v>17.366</v>
      </c>
      <c r="L11" s="78">
        <v>17.597999999999999</v>
      </c>
      <c r="M11" s="78">
        <f t="shared" si="0"/>
        <v>34.963999999999999</v>
      </c>
      <c r="N11" s="78">
        <v>17.445</v>
      </c>
      <c r="O11" s="74"/>
      <c r="P11" s="78">
        <f t="shared" si="1"/>
        <v>52.408999999999999</v>
      </c>
      <c r="Q11" s="200">
        <v>75.599999999999994</v>
      </c>
    </row>
    <row r="12" spans="1:17" ht="15.75" customHeight="1">
      <c r="A12" s="8">
        <v>10</v>
      </c>
      <c r="B12" s="7">
        <v>115</v>
      </c>
      <c r="C12" s="54" t="s">
        <v>634</v>
      </c>
      <c r="D12" s="54" t="s">
        <v>635</v>
      </c>
      <c r="E12" s="54" t="s">
        <v>29</v>
      </c>
      <c r="F12" s="54"/>
      <c r="G12" s="54" t="s">
        <v>32</v>
      </c>
      <c r="H12" s="54" t="s">
        <v>31</v>
      </c>
      <c r="I12" s="54" t="s">
        <v>14</v>
      </c>
      <c r="J12" s="54"/>
      <c r="K12" s="9">
        <v>17.716000000000001</v>
      </c>
      <c r="L12" s="10">
        <v>17.411999999999999</v>
      </c>
      <c r="M12" s="10">
        <f t="shared" si="0"/>
        <v>35.128</v>
      </c>
      <c r="N12" s="10">
        <v>17.462</v>
      </c>
      <c r="P12" s="10">
        <f t="shared" si="1"/>
        <v>52.59</v>
      </c>
    </row>
    <row r="13" spans="1:17" ht="15.75" customHeight="1">
      <c r="A13" s="8">
        <v>3</v>
      </c>
      <c r="B13" s="7">
        <v>12</v>
      </c>
      <c r="C13" s="54" t="s">
        <v>379</v>
      </c>
      <c r="D13" s="54" t="s">
        <v>478</v>
      </c>
      <c r="E13" s="54" t="s">
        <v>29</v>
      </c>
      <c r="F13" s="54"/>
      <c r="G13" s="54" t="s">
        <v>32</v>
      </c>
      <c r="H13" s="54"/>
      <c r="I13" s="54"/>
      <c r="J13" s="54" t="s">
        <v>1496</v>
      </c>
      <c r="K13" s="9">
        <v>17.132999999999999</v>
      </c>
      <c r="L13" s="10">
        <v>17.052</v>
      </c>
      <c r="M13" s="10">
        <f t="shared" si="0"/>
        <v>34.185000000000002</v>
      </c>
      <c r="N13" s="10">
        <v>17.535</v>
      </c>
      <c r="P13" s="10">
        <f t="shared" si="1"/>
        <v>51.72</v>
      </c>
    </row>
    <row r="14" spans="1:17" ht="15.75" customHeight="1">
      <c r="A14" s="8">
        <v>11</v>
      </c>
      <c r="B14" s="7">
        <v>62</v>
      </c>
      <c r="C14" s="54" t="s">
        <v>462</v>
      </c>
      <c r="D14" s="54" t="s">
        <v>559</v>
      </c>
      <c r="E14" s="54" t="s">
        <v>29</v>
      </c>
      <c r="F14" s="54"/>
      <c r="G14" s="54" t="s">
        <v>32</v>
      </c>
      <c r="H14" s="54"/>
      <c r="I14" s="54" t="s">
        <v>14</v>
      </c>
      <c r="J14" s="54"/>
      <c r="K14" s="9">
        <v>17.213999999999999</v>
      </c>
      <c r="L14" s="10">
        <v>17.8</v>
      </c>
      <c r="M14" s="10">
        <f t="shared" si="0"/>
        <v>35.013999999999996</v>
      </c>
      <c r="N14" s="10">
        <v>19.939</v>
      </c>
      <c r="P14" s="10">
        <f t="shared" si="1"/>
        <v>54.952999999999996</v>
      </c>
    </row>
    <row r="15" spans="1:17" ht="15.75" customHeight="1">
      <c r="A15" s="8">
        <v>13</v>
      </c>
      <c r="B15" s="7">
        <v>90</v>
      </c>
      <c r="C15" s="54" t="s">
        <v>315</v>
      </c>
      <c r="D15" s="54" t="s">
        <v>597</v>
      </c>
      <c r="E15" s="54" t="s">
        <v>29</v>
      </c>
      <c r="F15" s="54"/>
      <c r="G15" s="54" t="s">
        <v>32</v>
      </c>
      <c r="H15" s="54" t="s">
        <v>31</v>
      </c>
      <c r="I15" s="54" t="s">
        <v>14</v>
      </c>
      <c r="J15" s="54"/>
      <c r="K15" s="9">
        <v>17.375</v>
      </c>
      <c r="L15" s="10">
        <v>17.535</v>
      </c>
      <c r="M15" s="10">
        <f t="shared" si="0"/>
        <v>34.909999999999997</v>
      </c>
      <c r="N15" s="10">
        <v>22.411999999999999</v>
      </c>
      <c r="P15" s="10">
        <f t="shared" si="1"/>
        <v>57.321999999999996</v>
      </c>
    </row>
    <row r="16" spans="1:17" ht="15.75" customHeight="1">
      <c r="A16" s="8">
        <v>12</v>
      </c>
      <c r="B16" s="7">
        <v>96</v>
      </c>
      <c r="C16" s="54" t="s">
        <v>332</v>
      </c>
      <c r="D16" s="54" t="s">
        <v>605</v>
      </c>
      <c r="E16" s="54" t="s">
        <v>29</v>
      </c>
      <c r="F16" s="54"/>
      <c r="G16" s="54" t="s">
        <v>32</v>
      </c>
      <c r="H16" s="54" t="s">
        <v>31</v>
      </c>
      <c r="I16" s="54" t="s">
        <v>14</v>
      </c>
      <c r="J16" s="54"/>
      <c r="K16" s="9">
        <v>17.204000000000001</v>
      </c>
      <c r="L16" s="10">
        <v>17.539000000000001</v>
      </c>
      <c r="M16" s="10">
        <f t="shared" si="0"/>
        <v>34.743000000000002</v>
      </c>
      <c r="N16" s="10">
        <v>22.452999999999999</v>
      </c>
      <c r="P16" s="10">
        <f t="shared" si="1"/>
        <v>57.195999999999998</v>
      </c>
    </row>
    <row r="17" spans="1:17" ht="15.75" customHeight="1">
      <c r="A17" s="8">
        <v>14</v>
      </c>
      <c r="B17" s="7">
        <v>58</v>
      </c>
      <c r="C17" s="54" t="s">
        <v>317</v>
      </c>
      <c r="D17" s="54" t="s">
        <v>553</v>
      </c>
      <c r="E17" s="54" t="s">
        <v>29</v>
      </c>
      <c r="F17" s="54"/>
      <c r="G17" s="54" t="s">
        <v>32</v>
      </c>
      <c r="H17" s="54"/>
      <c r="I17" s="54" t="s">
        <v>14</v>
      </c>
      <c r="J17" s="54"/>
      <c r="K17" s="9">
        <v>17.327000000000002</v>
      </c>
      <c r="L17" s="10">
        <v>17.524999999999999</v>
      </c>
      <c r="M17" s="10">
        <f t="shared" si="0"/>
        <v>34.852000000000004</v>
      </c>
      <c r="N17" s="10">
        <v>22.632999999999999</v>
      </c>
      <c r="P17" s="10">
        <f t="shared" si="1"/>
        <v>57.484999999999999</v>
      </c>
    </row>
    <row r="18" spans="1:17" ht="15.75" customHeight="1">
      <c r="A18" s="8">
        <v>15</v>
      </c>
      <c r="B18" s="7">
        <v>48</v>
      </c>
      <c r="C18" s="54" t="s">
        <v>537</v>
      </c>
      <c r="D18" s="54" t="s">
        <v>538</v>
      </c>
      <c r="E18" s="54"/>
      <c r="F18" s="54"/>
      <c r="G18" s="54"/>
      <c r="H18" s="54"/>
      <c r="I18" s="54"/>
      <c r="J18" s="54"/>
      <c r="K18" s="9">
        <v>17.521000000000001</v>
      </c>
      <c r="L18" s="10">
        <v>17.477</v>
      </c>
      <c r="M18" s="10">
        <f t="shared" si="0"/>
        <v>34.998000000000005</v>
      </c>
      <c r="N18" s="10">
        <v>22.672000000000001</v>
      </c>
      <c r="P18" s="10">
        <f t="shared" si="1"/>
        <v>57.67</v>
      </c>
    </row>
    <row r="19" spans="1:17" ht="15.75" customHeight="1">
      <c r="A19" s="74"/>
      <c r="B19" s="76"/>
      <c r="C19" s="79"/>
      <c r="D19" s="79"/>
      <c r="E19" s="79"/>
      <c r="F19" s="79"/>
      <c r="G19" s="79"/>
      <c r="H19" s="79"/>
      <c r="I19" s="79"/>
      <c r="J19" s="79"/>
      <c r="K19" s="77"/>
      <c r="L19" s="78"/>
      <c r="M19" s="78"/>
      <c r="N19" s="78"/>
      <c r="O19" s="74"/>
      <c r="P19" s="78"/>
      <c r="Q19" s="80"/>
    </row>
    <row r="20" spans="1:17" ht="15.75" customHeight="1">
      <c r="A20" s="8">
        <v>16</v>
      </c>
      <c r="B20" s="7">
        <v>91</v>
      </c>
      <c r="C20" s="53" t="s">
        <v>237</v>
      </c>
      <c r="D20" s="53" t="s">
        <v>598</v>
      </c>
      <c r="E20" s="53" t="s">
        <v>29</v>
      </c>
      <c r="F20" s="53"/>
      <c r="G20" s="53" t="s">
        <v>32</v>
      </c>
      <c r="H20" s="53" t="s">
        <v>31</v>
      </c>
      <c r="I20" s="53" t="s">
        <v>14</v>
      </c>
      <c r="J20" s="53"/>
      <c r="K20" s="9">
        <v>17.399999999999999</v>
      </c>
      <c r="L20" s="10">
        <v>17.731000000000002</v>
      </c>
      <c r="M20" s="10">
        <f t="shared" ref="M20:M36" si="2">+K20+L20</f>
        <v>35.131</v>
      </c>
      <c r="P20" s="10">
        <f t="shared" ref="P20:P36" si="3">+M20+N20</f>
        <v>35.131</v>
      </c>
    </row>
    <row r="21" spans="1:17" ht="15.75" customHeight="1">
      <c r="A21" s="8">
        <v>17</v>
      </c>
      <c r="B21" s="7">
        <v>35</v>
      </c>
      <c r="C21" s="53" t="s">
        <v>317</v>
      </c>
      <c r="D21" s="53" t="s">
        <v>517</v>
      </c>
      <c r="E21" s="53" t="s">
        <v>29</v>
      </c>
      <c r="F21" s="53"/>
      <c r="G21" s="53" t="s">
        <v>32</v>
      </c>
      <c r="H21" s="53"/>
      <c r="I21" s="53" t="s">
        <v>14</v>
      </c>
      <c r="J21" s="53"/>
      <c r="K21" s="9">
        <v>17.529</v>
      </c>
      <c r="L21" s="10">
        <v>17.684000000000001</v>
      </c>
      <c r="M21" s="10">
        <f t="shared" si="2"/>
        <v>35.213000000000001</v>
      </c>
      <c r="P21" s="10">
        <f t="shared" si="3"/>
        <v>35.213000000000001</v>
      </c>
    </row>
    <row r="22" spans="1:17" ht="15.75" customHeight="1">
      <c r="A22" s="8">
        <v>18</v>
      </c>
      <c r="B22" s="7">
        <v>44</v>
      </c>
      <c r="C22" s="53" t="s">
        <v>530</v>
      </c>
      <c r="D22" s="53" t="s">
        <v>531</v>
      </c>
      <c r="E22" s="53" t="s">
        <v>29</v>
      </c>
      <c r="F22" s="53"/>
      <c r="G22" s="53" t="s">
        <v>32</v>
      </c>
      <c r="H22" s="53"/>
      <c r="I22" s="53"/>
      <c r="J22" s="53"/>
      <c r="K22" s="9">
        <v>17.731000000000002</v>
      </c>
      <c r="L22" s="10">
        <v>17.486000000000001</v>
      </c>
      <c r="M22" s="10">
        <f t="shared" si="2"/>
        <v>35.216999999999999</v>
      </c>
      <c r="P22" s="10">
        <f t="shared" si="3"/>
        <v>35.216999999999999</v>
      </c>
    </row>
    <row r="23" spans="1:17" ht="15.75" customHeight="1">
      <c r="A23" s="8">
        <v>19</v>
      </c>
      <c r="B23" s="7">
        <v>7</v>
      </c>
      <c r="C23" s="53" t="s">
        <v>396</v>
      </c>
      <c r="D23" s="53" t="s">
        <v>470</v>
      </c>
      <c r="E23" s="53"/>
      <c r="F23" s="53"/>
      <c r="G23" s="53" t="s">
        <v>32</v>
      </c>
      <c r="H23" s="53"/>
      <c r="I23" s="53" t="s">
        <v>14</v>
      </c>
      <c r="J23" s="53"/>
      <c r="K23" s="9">
        <v>17.82</v>
      </c>
      <c r="L23" s="10">
        <v>17.408000000000001</v>
      </c>
      <c r="M23" s="10">
        <f t="shared" si="2"/>
        <v>35.228000000000002</v>
      </c>
      <c r="P23" s="10">
        <f t="shared" si="3"/>
        <v>35.228000000000002</v>
      </c>
    </row>
    <row r="24" spans="1:17" ht="15.75" customHeight="1">
      <c r="A24" s="8">
        <v>20</v>
      </c>
      <c r="B24" s="7">
        <v>100</v>
      </c>
      <c r="C24" s="53" t="s">
        <v>610</v>
      </c>
      <c r="D24" s="53" t="s">
        <v>611</v>
      </c>
      <c r="E24" s="53" t="s">
        <v>29</v>
      </c>
      <c r="F24" s="53"/>
      <c r="G24" s="53" t="s">
        <v>32</v>
      </c>
      <c r="H24" s="53" t="s">
        <v>31</v>
      </c>
      <c r="I24" s="53" t="s">
        <v>14</v>
      </c>
      <c r="J24" s="53"/>
      <c r="K24" s="9">
        <v>17.821999999999999</v>
      </c>
      <c r="L24" s="10">
        <v>17.439</v>
      </c>
      <c r="M24" s="10">
        <f t="shared" si="2"/>
        <v>35.260999999999996</v>
      </c>
      <c r="P24" s="10">
        <f t="shared" si="3"/>
        <v>35.260999999999996</v>
      </c>
    </row>
    <row r="25" spans="1:17" ht="15.75" customHeight="1">
      <c r="A25" s="8">
        <v>21</v>
      </c>
      <c r="B25" s="7">
        <v>51</v>
      </c>
      <c r="C25" s="53" t="s">
        <v>542</v>
      </c>
      <c r="D25" s="53" t="s">
        <v>543</v>
      </c>
      <c r="E25" s="53"/>
      <c r="F25" s="53"/>
      <c r="G25" s="53"/>
      <c r="H25" s="53"/>
      <c r="I25" s="53"/>
      <c r="J25" s="53"/>
      <c r="K25" s="9">
        <v>17.855</v>
      </c>
      <c r="L25" s="10">
        <v>17.443999999999999</v>
      </c>
      <c r="M25" s="10">
        <f t="shared" si="2"/>
        <v>35.298999999999999</v>
      </c>
      <c r="P25" s="10">
        <f t="shared" si="3"/>
        <v>35.298999999999999</v>
      </c>
    </row>
    <row r="26" spans="1:17" ht="15.75" customHeight="1">
      <c r="A26" s="8">
        <v>22</v>
      </c>
      <c r="B26" s="7">
        <v>83</v>
      </c>
      <c r="C26" s="53" t="s">
        <v>323</v>
      </c>
      <c r="D26" s="53" t="s">
        <v>586</v>
      </c>
      <c r="E26" s="53" t="s">
        <v>29</v>
      </c>
      <c r="F26" s="53"/>
      <c r="G26" s="53" t="s">
        <v>32</v>
      </c>
      <c r="H26" s="53" t="s">
        <v>31</v>
      </c>
      <c r="I26" s="53"/>
      <c r="J26" s="53"/>
      <c r="K26" s="9">
        <v>17.553000000000001</v>
      </c>
      <c r="L26" s="10">
        <v>17.768000000000001</v>
      </c>
      <c r="M26" s="10">
        <f t="shared" si="2"/>
        <v>35.320999999999998</v>
      </c>
      <c r="P26" s="10">
        <f t="shared" si="3"/>
        <v>35.320999999999998</v>
      </c>
    </row>
    <row r="27" spans="1:17" ht="15.75" customHeight="1">
      <c r="A27" s="8">
        <v>23</v>
      </c>
      <c r="B27" s="7">
        <v>111</v>
      </c>
      <c r="C27" s="53" t="s">
        <v>628</v>
      </c>
      <c r="D27" s="53" t="s">
        <v>629</v>
      </c>
      <c r="E27" s="53"/>
      <c r="F27" s="53"/>
      <c r="G27" s="53" t="s">
        <v>32</v>
      </c>
      <c r="H27" s="53" t="s">
        <v>31</v>
      </c>
      <c r="I27" s="53" t="s">
        <v>14</v>
      </c>
      <c r="J27" s="53"/>
      <c r="K27" s="9">
        <v>17.713000000000001</v>
      </c>
      <c r="L27" s="10">
        <v>17.683</v>
      </c>
      <c r="M27" s="10">
        <f t="shared" si="2"/>
        <v>35.396000000000001</v>
      </c>
      <c r="P27" s="10">
        <f t="shared" si="3"/>
        <v>35.396000000000001</v>
      </c>
    </row>
    <row r="28" spans="1:17" ht="15.75" customHeight="1">
      <c r="A28" s="8">
        <v>24</v>
      </c>
      <c r="B28" s="7">
        <v>104</v>
      </c>
      <c r="C28" s="53" t="s">
        <v>617</v>
      </c>
      <c r="D28" s="53" t="s">
        <v>618</v>
      </c>
      <c r="E28" s="53"/>
      <c r="F28" s="53"/>
      <c r="G28" s="53" t="s">
        <v>32</v>
      </c>
      <c r="H28" s="53" t="s">
        <v>31</v>
      </c>
      <c r="I28" s="53" t="s">
        <v>14</v>
      </c>
      <c r="J28" s="53"/>
      <c r="K28" s="9">
        <v>17.734000000000002</v>
      </c>
      <c r="L28" s="10">
        <v>17.677</v>
      </c>
      <c r="M28" s="10">
        <f t="shared" si="2"/>
        <v>35.411000000000001</v>
      </c>
      <c r="P28" s="10">
        <f t="shared" si="3"/>
        <v>35.411000000000001</v>
      </c>
    </row>
    <row r="29" spans="1:17" ht="15.75" customHeight="1">
      <c r="A29" s="8">
        <v>25</v>
      </c>
      <c r="B29" s="7">
        <v>16</v>
      </c>
      <c r="C29" s="53" t="s">
        <v>484</v>
      </c>
      <c r="D29" s="53" t="s">
        <v>487</v>
      </c>
      <c r="E29" s="53" t="s">
        <v>29</v>
      </c>
      <c r="F29" s="53"/>
      <c r="G29" s="53"/>
      <c r="H29" s="53"/>
      <c r="I29" s="53" t="s">
        <v>14</v>
      </c>
      <c r="J29" s="53"/>
      <c r="K29" s="9">
        <v>17.827999999999999</v>
      </c>
      <c r="L29" s="10">
        <v>17.66</v>
      </c>
      <c r="M29" s="10">
        <f t="shared" si="2"/>
        <v>35.488</v>
      </c>
      <c r="P29" s="10">
        <f t="shared" si="3"/>
        <v>35.488</v>
      </c>
    </row>
    <row r="30" spans="1:17" ht="15.75" customHeight="1">
      <c r="A30" s="8">
        <v>26</v>
      </c>
      <c r="B30" s="7">
        <v>72</v>
      </c>
      <c r="C30" s="53" t="s">
        <v>396</v>
      </c>
      <c r="D30" s="53" t="s">
        <v>573</v>
      </c>
      <c r="E30" s="53"/>
      <c r="F30" s="53"/>
      <c r="G30" s="53" t="s">
        <v>32</v>
      </c>
      <c r="H30" s="53"/>
      <c r="I30" s="53" t="s">
        <v>14</v>
      </c>
      <c r="J30" s="53"/>
      <c r="K30" s="9">
        <v>17.584</v>
      </c>
      <c r="L30" s="10">
        <v>17.952000000000002</v>
      </c>
      <c r="M30" s="10">
        <f t="shared" si="2"/>
        <v>35.536000000000001</v>
      </c>
      <c r="P30" s="10">
        <f t="shared" si="3"/>
        <v>35.536000000000001</v>
      </c>
    </row>
    <row r="31" spans="1:17" ht="15.75" customHeight="1">
      <c r="A31" s="8">
        <v>27</v>
      </c>
      <c r="B31" s="7">
        <v>32</v>
      </c>
      <c r="C31" s="53" t="s">
        <v>511</v>
      </c>
      <c r="D31" s="53" t="s">
        <v>512</v>
      </c>
      <c r="E31" s="53"/>
      <c r="F31" s="53" t="s">
        <v>276</v>
      </c>
      <c r="G31" s="53" t="s">
        <v>32</v>
      </c>
      <c r="H31" s="53"/>
      <c r="I31" s="53" t="s">
        <v>14</v>
      </c>
      <c r="J31" s="53"/>
      <c r="K31" s="9">
        <v>17.757000000000001</v>
      </c>
      <c r="L31" s="10">
        <v>17.815000000000001</v>
      </c>
      <c r="M31" s="10">
        <f t="shared" si="2"/>
        <v>35.572000000000003</v>
      </c>
      <c r="P31" s="10">
        <f t="shared" si="3"/>
        <v>35.572000000000003</v>
      </c>
    </row>
    <row r="32" spans="1:17" ht="15.75" customHeight="1">
      <c r="A32" s="8">
        <v>28</v>
      </c>
      <c r="B32" s="7">
        <v>113</v>
      </c>
      <c r="C32" s="53" t="s">
        <v>631</v>
      </c>
      <c r="D32" s="53" t="s">
        <v>632</v>
      </c>
      <c r="E32" s="53" t="s">
        <v>29</v>
      </c>
      <c r="F32" s="53"/>
      <c r="G32" s="53" t="s">
        <v>32</v>
      </c>
      <c r="H32" s="53" t="s">
        <v>31</v>
      </c>
      <c r="I32" s="53" t="s">
        <v>14</v>
      </c>
      <c r="J32" s="53"/>
      <c r="K32" s="9">
        <v>17.859000000000002</v>
      </c>
      <c r="L32" s="10">
        <v>17.72</v>
      </c>
      <c r="M32" s="10">
        <f t="shared" si="2"/>
        <v>35.579000000000001</v>
      </c>
      <c r="P32" s="10">
        <f t="shared" si="3"/>
        <v>35.579000000000001</v>
      </c>
    </row>
    <row r="33" spans="1:16" ht="15.75" customHeight="1">
      <c r="A33" s="8">
        <v>29</v>
      </c>
      <c r="B33" s="7">
        <v>138</v>
      </c>
      <c r="C33" s="53" t="s">
        <v>511</v>
      </c>
      <c r="D33" s="53" t="s">
        <v>672</v>
      </c>
      <c r="E33" s="53" t="s">
        <v>29</v>
      </c>
      <c r="F33" s="53" t="s">
        <v>276</v>
      </c>
      <c r="G33" s="53"/>
      <c r="H33" s="53" t="s">
        <v>31</v>
      </c>
      <c r="I33" s="53" t="s">
        <v>14</v>
      </c>
      <c r="J33" s="53"/>
      <c r="K33" s="9">
        <v>18.102</v>
      </c>
      <c r="L33" s="10">
        <v>17.548999999999999</v>
      </c>
      <c r="M33" s="10">
        <f t="shared" si="2"/>
        <v>35.650999999999996</v>
      </c>
      <c r="P33" s="10">
        <f t="shared" si="3"/>
        <v>35.650999999999996</v>
      </c>
    </row>
    <row r="34" spans="1:16" ht="15.75" customHeight="1">
      <c r="A34" s="8">
        <v>30</v>
      </c>
      <c r="B34" s="7">
        <v>3</v>
      </c>
      <c r="C34" s="53" t="s">
        <v>462</v>
      </c>
      <c r="D34" s="53" t="s">
        <v>463</v>
      </c>
      <c r="E34" s="53" t="s">
        <v>29</v>
      </c>
      <c r="F34" s="53"/>
      <c r="G34" s="53" t="s">
        <v>32</v>
      </c>
      <c r="H34" s="53"/>
      <c r="I34" s="53" t="s">
        <v>14</v>
      </c>
      <c r="J34" s="53"/>
      <c r="K34" s="9">
        <v>17.704000000000001</v>
      </c>
      <c r="L34" s="10">
        <v>17.972999999999999</v>
      </c>
      <c r="M34" s="10">
        <f t="shared" si="2"/>
        <v>35.677</v>
      </c>
      <c r="P34" s="10">
        <f t="shared" si="3"/>
        <v>35.677</v>
      </c>
    </row>
    <row r="35" spans="1:16" ht="15.75" customHeight="1">
      <c r="A35" s="8">
        <v>31</v>
      </c>
      <c r="B35" s="7">
        <v>13</v>
      </c>
      <c r="C35" s="53" t="s">
        <v>479</v>
      </c>
      <c r="D35" s="53" t="s">
        <v>480</v>
      </c>
      <c r="E35" s="53" t="s">
        <v>29</v>
      </c>
      <c r="F35" s="53" t="s">
        <v>276</v>
      </c>
      <c r="G35" s="53" t="s">
        <v>32</v>
      </c>
      <c r="H35" s="53"/>
      <c r="I35" s="53" t="s">
        <v>14</v>
      </c>
      <c r="J35" s="53"/>
      <c r="K35" s="9">
        <v>17.896999999999998</v>
      </c>
      <c r="L35" s="10">
        <v>17.832000000000001</v>
      </c>
      <c r="M35" s="10">
        <f t="shared" si="2"/>
        <v>35.728999999999999</v>
      </c>
      <c r="P35" s="10">
        <f t="shared" si="3"/>
        <v>35.728999999999999</v>
      </c>
    </row>
    <row r="36" spans="1:16" ht="15.75" customHeight="1">
      <c r="A36" s="8">
        <v>32</v>
      </c>
      <c r="B36" s="7">
        <v>47</v>
      </c>
      <c r="C36" s="53" t="s">
        <v>535</v>
      </c>
      <c r="D36" s="53" t="s">
        <v>536</v>
      </c>
      <c r="E36" s="53" t="s">
        <v>29</v>
      </c>
      <c r="F36" s="53"/>
      <c r="G36" s="53" t="s">
        <v>32</v>
      </c>
      <c r="H36" s="53"/>
      <c r="I36" s="53" t="s">
        <v>14</v>
      </c>
      <c r="J36" s="53" t="s">
        <v>1496</v>
      </c>
      <c r="K36" s="9">
        <v>17.702999999999999</v>
      </c>
      <c r="L36" s="10">
        <v>18.04</v>
      </c>
      <c r="M36" s="10">
        <f t="shared" si="2"/>
        <v>35.742999999999995</v>
      </c>
      <c r="P36" s="10">
        <f t="shared" si="3"/>
        <v>35.742999999999995</v>
      </c>
    </row>
    <row r="37" spans="1:16" ht="15.75" customHeight="1">
      <c r="A37" s="8">
        <v>33</v>
      </c>
      <c r="B37" s="7">
        <v>21</v>
      </c>
      <c r="C37" s="53" t="s">
        <v>493</v>
      </c>
      <c r="D37" s="53" t="s">
        <v>494</v>
      </c>
      <c r="E37" s="53" t="s">
        <v>29</v>
      </c>
      <c r="F37" s="53"/>
      <c r="G37" s="53" t="s">
        <v>32</v>
      </c>
      <c r="H37" s="53"/>
      <c r="I37" s="53" t="s">
        <v>14</v>
      </c>
      <c r="J37" s="53"/>
      <c r="K37" s="9">
        <v>17.933</v>
      </c>
      <c r="L37" s="10">
        <v>17.815999999999999</v>
      </c>
      <c r="M37" s="10">
        <f t="shared" ref="M37:M68" si="4">+K37+L37</f>
        <v>35.748999999999995</v>
      </c>
      <c r="P37" s="10">
        <f t="shared" ref="P37:P68" si="5">+M37+N37</f>
        <v>35.748999999999995</v>
      </c>
    </row>
    <row r="38" spans="1:16" ht="15.75" customHeight="1">
      <c r="A38" s="8">
        <v>34</v>
      </c>
      <c r="B38" s="7">
        <v>69</v>
      </c>
      <c r="C38" s="53" t="s">
        <v>568</v>
      </c>
      <c r="D38" s="53" t="s">
        <v>569</v>
      </c>
      <c r="E38" s="53" t="s">
        <v>29</v>
      </c>
      <c r="F38" s="53"/>
      <c r="G38" s="53" t="s">
        <v>32</v>
      </c>
      <c r="H38" s="53"/>
      <c r="I38" s="53" t="s">
        <v>14</v>
      </c>
      <c r="J38" s="53"/>
      <c r="K38" s="9">
        <v>17.914000000000001</v>
      </c>
      <c r="L38" s="10">
        <v>17.835000000000001</v>
      </c>
      <c r="M38" s="10">
        <f t="shared" si="4"/>
        <v>35.749000000000002</v>
      </c>
      <c r="P38" s="10">
        <f t="shared" si="5"/>
        <v>35.749000000000002</v>
      </c>
    </row>
    <row r="39" spans="1:16" ht="15.75" customHeight="1">
      <c r="A39" s="8">
        <v>35</v>
      </c>
      <c r="B39" s="7">
        <v>49</v>
      </c>
      <c r="C39" s="53" t="s">
        <v>453</v>
      </c>
      <c r="D39" s="53" t="s">
        <v>539</v>
      </c>
      <c r="E39" s="53" t="s">
        <v>29</v>
      </c>
      <c r="F39" s="53" t="s">
        <v>276</v>
      </c>
      <c r="G39" s="53" t="s">
        <v>32</v>
      </c>
      <c r="H39" s="53"/>
      <c r="I39" s="53" t="s">
        <v>14</v>
      </c>
      <c r="J39" s="53"/>
      <c r="K39" s="9">
        <v>17.971</v>
      </c>
      <c r="L39" s="10">
        <v>17.852</v>
      </c>
      <c r="M39" s="10">
        <f t="shared" si="4"/>
        <v>35.823</v>
      </c>
      <c r="P39" s="10">
        <f t="shared" si="5"/>
        <v>35.823</v>
      </c>
    </row>
    <row r="40" spans="1:16" ht="15.75" customHeight="1">
      <c r="A40" s="8">
        <v>36</v>
      </c>
      <c r="B40" s="7">
        <v>78</v>
      </c>
      <c r="C40" s="53" t="s">
        <v>535</v>
      </c>
      <c r="D40" s="53" t="s">
        <v>579</v>
      </c>
      <c r="E40" s="53" t="s">
        <v>29</v>
      </c>
      <c r="F40" s="53"/>
      <c r="G40" s="53" t="s">
        <v>32</v>
      </c>
      <c r="H40" s="53"/>
      <c r="I40" s="53" t="s">
        <v>14</v>
      </c>
      <c r="J40" s="53" t="s">
        <v>1496</v>
      </c>
      <c r="K40" s="9">
        <v>18.091000000000001</v>
      </c>
      <c r="L40" s="10">
        <v>17.738</v>
      </c>
      <c r="M40" s="10">
        <f t="shared" si="4"/>
        <v>35.829000000000001</v>
      </c>
      <c r="P40" s="10">
        <f t="shared" si="5"/>
        <v>35.829000000000001</v>
      </c>
    </row>
    <row r="41" spans="1:16" ht="15.75" customHeight="1">
      <c r="A41" s="8">
        <v>37</v>
      </c>
      <c r="B41" s="7">
        <v>42</v>
      </c>
      <c r="C41" s="53" t="s">
        <v>428</v>
      </c>
      <c r="D41" s="53" t="s">
        <v>528</v>
      </c>
      <c r="E41" s="53" t="s">
        <v>29</v>
      </c>
      <c r="F41" s="53"/>
      <c r="G41" s="53" t="s">
        <v>32</v>
      </c>
      <c r="H41" s="53"/>
      <c r="I41" s="53" t="s">
        <v>14</v>
      </c>
      <c r="J41" s="53"/>
      <c r="K41" s="9">
        <v>17.972000000000001</v>
      </c>
      <c r="L41" s="10">
        <v>17.908999999999999</v>
      </c>
      <c r="M41" s="10">
        <f t="shared" si="4"/>
        <v>35.881</v>
      </c>
      <c r="P41" s="10">
        <f t="shared" si="5"/>
        <v>35.881</v>
      </c>
    </row>
    <row r="42" spans="1:16" ht="15.75" customHeight="1">
      <c r="A42" s="8">
        <v>38</v>
      </c>
      <c r="B42" s="7">
        <v>118</v>
      </c>
      <c r="C42" s="53" t="s">
        <v>379</v>
      </c>
      <c r="D42" s="53" t="s">
        <v>640</v>
      </c>
      <c r="E42" s="53" t="s">
        <v>29</v>
      </c>
      <c r="F42" s="53"/>
      <c r="G42" s="53" t="s">
        <v>32</v>
      </c>
      <c r="H42" s="53" t="s">
        <v>31</v>
      </c>
      <c r="I42" s="53" t="s">
        <v>14</v>
      </c>
      <c r="J42" s="53" t="s">
        <v>1496</v>
      </c>
      <c r="K42" s="9">
        <v>17.835000000000001</v>
      </c>
      <c r="L42" s="10">
        <v>18.067</v>
      </c>
      <c r="M42" s="10">
        <f t="shared" si="4"/>
        <v>35.902000000000001</v>
      </c>
      <c r="P42" s="10">
        <f t="shared" si="5"/>
        <v>35.902000000000001</v>
      </c>
    </row>
    <row r="43" spans="1:16" ht="15.75" customHeight="1">
      <c r="A43" s="8">
        <v>39</v>
      </c>
      <c r="B43" s="7">
        <v>73</v>
      </c>
      <c r="C43" s="53" t="s">
        <v>306</v>
      </c>
      <c r="D43" s="53" t="s">
        <v>574</v>
      </c>
      <c r="E43" s="53"/>
      <c r="F43" s="53"/>
      <c r="G43" s="53" t="s">
        <v>32</v>
      </c>
      <c r="H43" s="53"/>
      <c r="I43" s="53" t="s">
        <v>14</v>
      </c>
      <c r="J43" s="53"/>
      <c r="K43" s="9">
        <v>17.916</v>
      </c>
      <c r="L43" s="10">
        <v>17.998000000000001</v>
      </c>
      <c r="M43" s="10">
        <f t="shared" si="4"/>
        <v>35.914000000000001</v>
      </c>
      <c r="P43" s="10">
        <f t="shared" si="5"/>
        <v>35.914000000000001</v>
      </c>
    </row>
    <row r="44" spans="1:16" ht="15.75" customHeight="1">
      <c r="A44" s="8">
        <v>40</v>
      </c>
      <c r="B44" s="7">
        <v>77</v>
      </c>
      <c r="C44" s="53" t="s">
        <v>513</v>
      </c>
      <c r="D44" s="53" t="s">
        <v>578</v>
      </c>
      <c r="E44" s="53" t="s">
        <v>29</v>
      </c>
      <c r="F44" s="53"/>
      <c r="G44" s="53" t="s">
        <v>32</v>
      </c>
      <c r="H44" s="53"/>
      <c r="I44" s="53" t="s">
        <v>14</v>
      </c>
      <c r="J44" s="53"/>
      <c r="K44" s="9">
        <v>18.302</v>
      </c>
      <c r="L44" s="10">
        <v>17.701000000000001</v>
      </c>
      <c r="M44" s="10">
        <f t="shared" si="4"/>
        <v>36.003</v>
      </c>
      <c r="P44" s="10">
        <f t="shared" si="5"/>
        <v>36.003</v>
      </c>
    </row>
    <row r="45" spans="1:16" ht="15.75" customHeight="1">
      <c r="A45" s="8">
        <v>41</v>
      </c>
      <c r="B45" s="7">
        <v>132</v>
      </c>
      <c r="C45" s="53" t="s">
        <v>484</v>
      </c>
      <c r="D45" s="53" t="s">
        <v>664</v>
      </c>
      <c r="E45" s="53" t="s">
        <v>29</v>
      </c>
      <c r="F45" s="53"/>
      <c r="G45" s="53"/>
      <c r="H45" s="53" t="s">
        <v>31</v>
      </c>
      <c r="I45" s="53" t="s">
        <v>14</v>
      </c>
      <c r="J45" s="53"/>
      <c r="K45" s="9">
        <v>17.988</v>
      </c>
      <c r="L45" s="10">
        <v>18.03</v>
      </c>
      <c r="M45" s="10">
        <f t="shared" si="4"/>
        <v>36.018000000000001</v>
      </c>
      <c r="P45" s="10">
        <f t="shared" si="5"/>
        <v>36.018000000000001</v>
      </c>
    </row>
    <row r="46" spans="1:16" ht="15.75" customHeight="1">
      <c r="A46" s="8">
        <v>42</v>
      </c>
      <c r="B46" s="7">
        <v>59</v>
      </c>
      <c r="C46" s="53" t="s">
        <v>554</v>
      </c>
      <c r="D46" s="53" t="s">
        <v>555</v>
      </c>
      <c r="E46" s="53" t="s">
        <v>29</v>
      </c>
      <c r="F46" s="53" t="s">
        <v>276</v>
      </c>
      <c r="G46" s="53" t="s">
        <v>32</v>
      </c>
      <c r="H46" s="53"/>
      <c r="I46" s="53" t="s">
        <v>14</v>
      </c>
      <c r="J46" s="53"/>
      <c r="K46" s="9">
        <v>18.271000000000001</v>
      </c>
      <c r="L46" s="10">
        <v>17.763999999999999</v>
      </c>
      <c r="M46" s="10">
        <f t="shared" si="4"/>
        <v>36.034999999999997</v>
      </c>
      <c r="P46" s="10">
        <f t="shared" si="5"/>
        <v>36.034999999999997</v>
      </c>
    </row>
    <row r="47" spans="1:16" ht="15.75" customHeight="1">
      <c r="A47" s="8">
        <v>43</v>
      </c>
      <c r="B47" s="7">
        <v>66</v>
      </c>
      <c r="C47" s="53" t="s">
        <v>466</v>
      </c>
      <c r="D47" s="53" t="s">
        <v>564</v>
      </c>
      <c r="E47" s="53"/>
      <c r="F47" s="53"/>
      <c r="G47" s="53" t="s">
        <v>32</v>
      </c>
      <c r="H47" s="53"/>
      <c r="I47" s="53" t="s">
        <v>14</v>
      </c>
      <c r="J47" s="53"/>
      <c r="K47" s="9">
        <v>17.920999999999999</v>
      </c>
      <c r="L47" s="10">
        <v>18.114000000000001</v>
      </c>
      <c r="M47" s="10">
        <f t="shared" si="4"/>
        <v>36.034999999999997</v>
      </c>
      <c r="P47" s="10">
        <f t="shared" si="5"/>
        <v>36.034999999999997</v>
      </c>
    </row>
    <row r="48" spans="1:16" ht="15.75" customHeight="1">
      <c r="A48" s="8">
        <v>44</v>
      </c>
      <c r="B48" s="7">
        <v>79</v>
      </c>
      <c r="C48" s="53" t="s">
        <v>317</v>
      </c>
      <c r="D48" s="53" t="s">
        <v>580</v>
      </c>
      <c r="E48" s="53" t="s">
        <v>29</v>
      </c>
      <c r="F48" s="53"/>
      <c r="G48" s="53" t="s">
        <v>32</v>
      </c>
      <c r="H48" s="53"/>
      <c r="I48" s="53" t="s">
        <v>14</v>
      </c>
      <c r="J48" s="53"/>
      <c r="K48" s="9">
        <v>18.207000000000001</v>
      </c>
      <c r="L48" s="10">
        <v>17.864000000000001</v>
      </c>
      <c r="M48" s="10">
        <f t="shared" si="4"/>
        <v>36.070999999999998</v>
      </c>
      <c r="P48" s="10">
        <f t="shared" si="5"/>
        <v>36.070999999999998</v>
      </c>
    </row>
    <row r="49" spans="1:16" ht="15.75" customHeight="1">
      <c r="A49" s="8">
        <v>45</v>
      </c>
      <c r="B49" s="7">
        <v>41</v>
      </c>
      <c r="C49" s="53" t="s">
        <v>526</v>
      </c>
      <c r="D49" s="53" t="s">
        <v>527</v>
      </c>
      <c r="E49" s="53" t="s">
        <v>29</v>
      </c>
      <c r="F49" s="53"/>
      <c r="G49" s="53" t="s">
        <v>32</v>
      </c>
      <c r="H49" s="53"/>
      <c r="I49" s="53" t="s">
        <v>14</v>
      </c>
      <c r="J49" s="53"/>
      <c r="K49" s="9">
        <v>18.175000000000001</v>
      </c>
      <c r="L49" s="10">
        <v>18.056999999999999</v>
      </c>
      <c r="M49" s="10">
        <f t="shared" si="4"/>
        <v>36.231999999999999</v>
      </c>
      <c r="P49" s="10">
        <f t="shared" si="5"/>
        <v>36.231999999999999</v>
      </c>
    </row>
    <row r="50" spans="1:16" ht="15.75" customHeight="1">
      <c r="A50" s="8">
        <v>46</v>
      </c>
      <c r="B50" s="7">
        <v>56</v>
      </c>
      <c r="C50" s="53" t="s">
        <v>550</v>
      </c>
      <c r="D50" s="53" t="s">
        <v>551</v>
      </c>
      <c r="E50" s="53"/>
      <c r="F50" s="53" t="s">
        <v>276</v>
      </c>
      <c r="G50" s="53" t="s">
        <v>32</v>
      </c>
      <c r="H50" s="53"/>
      <c r="I50" s="53"/>
      <c r="J50" s="53"/>
      <c r="K50" s="9">
        <v>18.001999999999999</v>
      </c>
      <c r="L50" s="10">
        <v>18.23</v>
      </c>
      <c r="M50" s="10">
        <f t="shared" si="4"/>
        <v>36.231999999999999</v>
      </c>
      <c r="P50" s="10">
        <f t="shared" si="5"/>
        <v>36.231999999999999</v>
      </c>
    </row>
    <row r="51" spans="1:16" ht="15.75" customHeight="1">
      <c r="A51" s="8">
        <v>47</v>
      </c>
      <c r="B51" s="7">
        <v>87</v>
      </c>
      <c r="C51" s="53" t="s">
        <v>356</v>
      </c>
      <c r="D51" s="53" t="s">
        <v>593</v>
      </c>
      <c r="E51" s="53" t="s">
        <v>29</v>
      </c>
      <c r="F51" s="53"/>
      <c r="G51" s="53" t="s">
        <v>32</v>
      </c>
      <c r="H51" s="53" t="s">
        <v>31</v>
      </c>
      <c r="I51" s="53" t="s">
        <v>14</v>
      </c>
      <c r="J51" s="53"/>
      <c r="K51" s="9">
        <v>18.088999999999999</v>
      </c>
      <c r="L51" s="10">
        <v>18.149000000000001</v>
      </c>
      <c r="M51" s="10">
        <f t="shared" si="4"/>
        <v>36.238</v>
      </c>
      <c r="P51" s="10">
        <f t="shared" si="5"/>
        <v>36.238</v>
      </c>
    </row>
    <row r="52" spans="1:16" ht="15.75" customHeight="1">
      <c r="A52" s="8">
        <v>48</v>
      </c>
      <c r="B52" s="7">
        <v>123</v>
      </c>
      <c r="C52" s="53" t="s">
        <v>44</v>
      </c>
      <c r="D52" s="53" t="s">
        <v>648</v>
      </c>
      <c r="E52" s="53" t="s">
        <v>29</v>
      </c>
      <c r="F52" s="53"/>
      <c r="G52" s="53" t="s">
        <v>32</v>
      </c>
      <c r="H52" s="53" t="s">
        <v>31</v>
      </c>
      <c r="I52" s="53"/>
      <c r="J52" s="53"/>
      <c r="K52" s="9">
        <v>18.327999999999999</v>
      </c>
      <c r="L52" s="10">
        <v>17.954000000000001</v>
      </c>
      <c r="M52" s="10">
        <f t="shared" si="4"/>
        <v>36.281999999999996</v>
      </c>
      <c r="P52" s="10">
        <f t="shared" si="5"/>
        <v>36.281999999999996</v>
      </c>
    </row>
    <row r="53" spans="1:16" ht="15.75" customHeight="1">
      <c r="A53" s="8">
        <v>49</v>
      </c>
      <c r="B53" s="7">
        <v>53</v>
      </c>
      <c r="C53" s="53" t="s">
        <v>546</v>
      </c>
      <c r="D53" s="53" t="s">
        <v>547</v>
      </c>
      <c r="E53" s="53" t="s">
        <v>29</v>
      </c>
      <c r="F53" s="53" t="s">
        <v>276</v>
      </c>
      <c r="G53" s="53" t="s">
        <v>32</v>
      </c>
      <c r="H53" s="53"/>
      <c r="I53" s="53" t="s">
        <v>14</v>
      </c>
      <c r="J53" s="53"/>
      <c r="K53" s="9">
        <v>18.183</v>
      </c>
      <c r="L53" s="10">
        <v>18.231999999999999</v>
      </c>
      <c r="M53" s="10">
        <f t="shared" si="4"/>
        <v>36.414999999999999</v>
      </c>
      <c r="P53" s="10">
        <f t="shared" si="5"/>
        <v>36.414999999999999</v>
      </c>
    </row>
    <row r="54" spans="1:16" ht="15.75" customHeight="1">
      <c r="A54" s="8">
        <v>50</v>
      </c>
      <c r="B54" s="7">
        <v>106</v>
      </c>
      <c r="C54" s="53" t="s">
        <v>319</v>
      </c>
      <c r="D54" s="53" t="s">
        <v>620</v>
      </c>
      <c r="E54" s="53" t="s">
        <v>29</v>
      </c>
      <c r="F54" s="53"/>
      <c r="G54" s="53" t="s">
        <v>32</v>
      </c>
      <c r="H54" s="53" t="s">
        <v>31</v>
      </c>
      <c r="I54" s="53" t="s">
        <v>14</v>
      </c>
      <c r="J54" s="53"/>
      <c r="K54" s="9">
        <v>18.158000000000001</v>
      </c>
      <c r="L54" s="10">
        <v>18.262</v>
      </c>
      <c r="M54" s="10">
        <f t="shared" si="4"/>
        <v>36.42</v>
      </c>
      <c r="P54" s="10">
        <f t="shared" si="5"/>
        <v>36.42</v>
      </c>
    </row>
    <row r="55" spans="1:16" ht="15.75" customHeight="1">
      <c r="A55" s="8">
        <v>51</v>
      </c>
      <c r="B55" s="7">
        <v>140</v>
      </c>
      <c r="C55" s="53" t="s">
        <v>306</v>
      </c>
      <c r="D55" s="53" t="s">
        <v>674</v>
      </c>
      <c r="E55" s="53" t="s">
        <v>29</v>
      </c>
      <c r="F55" s="53"/>
      <c r="G55" s="53" t="s">
        <v>32</v>
      </c>
      <c r="H55" s="53" t="s">
        <v>31</v>
      </c>
      <c r="I55" s="53" t="s">
        <v>14</v>
      </c>
      <c r="J55" s="53"/>
      <c r="K55" s="9">
        <v>18.259</v>
      </c>
      <c r="L55" s="10">
        <v>18.178000000000001</v>
      </c>
      <c r="M55" s="10">
        <f t="shared" si="4"/>
        <v>36.436999999999998</v>
      </c>
      <c r="P55" s="10">
        <f t="shared" si="5"/>
        <v>36.436999999999998</v>
      </c>
    </row>
    <row r="56" spans="1:16" ht="15.75" customHeight="1">
      <c r="A56" s="8">
        <v>52</v>
      </c>
      <c r="B56" s="7">
        <v>11</v>
      </c>
      <c r="C56" s="53" t="s">
        <v>476</v>
      </c>
      <c r="D56" s="53" t="s">
        <v>477</v>
      </c>
      <c r="E56" s="53" t="s">
        <v>29</v>
      </c>
      <c r="F56" s="53" t="s">
        <v>276</v>
      </c>
      <c r="G56" s="53" t="s">
        <v>32</v>
      </c>
      <c r="H56" s="53"/>
      <c r="I56" s="53" t="s">
        <v>14</v>
      </c>
      <c r="J56" s="53"/>
      <c r="K56" s="9">
        <v>18.193999999999999</v>
      </c>
      <c r="L56" s="10">
        <v>18.273</v>
      </c>
      <c r="M56" s="10">
        <f t="shared" si="4"/>
        <v>36.466999999999999</v>
      </c>
      <c r="P56" s="10">
        <f t="shared" si="5"/>
        <v>36.466999999999999</v>
      </c>
    </row>
    <row r="57" spans="1:16" ht="15.75" customHeight="1">
      <c r="A57" s="8">
        <v>53</v>
      </c>
      <c r="B57" s="7">
        <v>14</v>
      </c>
      <c r="C57" s="53" t="s">
        <v>447</v>
      </c>
      <c r="D57" s="53" t="s">
        <v>481</v>
      </c>
      <c r="E57" s="53"/>
      <c r="F57" s="53"/>
      <c r="G57" s="53"/>
      <c r="H57" s="53" t="s">
        <v>31</v>
      </c>
      <c r="I57" s="53"/>
      <c r="J57" s="53"/>
      <c r="K57" s="9">
        <v>18.367000000000001</v>
      </c>
      <c r="L57" s="10">
        <v>18.140999999999998</v>
      </c>
      <c r="M57" s="10">
        <f t="shared" si="4"/>
        <v>36.507999999999996</v>
      </c>
      <c r="P57" s="10">
        <f t="shared" si="5"/>
        <v>36.507999999999996</v>
      </c>
    </row>
    <row r="58" spans="1:16" ht="15.75" customHeight="1">
      <c r="A58" s="8">
        <v>54</v>
      </c>
      <c r="B58" s="7">
        <v>6</v>
      </c>
      <c r="C58" s="53" t="s">
        <v>468</v>
      </c>
      <c r="D58" s="53" t="s">
        <v>469</v>
      </c>
      <c r="E58" s="53" t="s">
        <v>29</v>
      </c>
      <c r="F58" s="53" t="s">
        <v>276</v>
      </c>
      <c r="G58" s="53" t="s">
        <v>32</v>
      </c>
      <c r="H58" s="53"/>
      <c r="I58" s="53" t="s">
        <v>14</v>
      </c>
      <c r="J58" s="53"/>
      <c r="K58" s="9">
        <v>18.332999999999998</v>
      </c>
      <c r="L58" s="10">
        <v>18.177</v>
      </c>
      <c r="M58" s="10">
        <f t="shared" si="4"/>
        <v>36.51</v>
      </c>
      <c r="P58" s="10">
        <f t="shared" si="5"/>
        <v>36.51</v>
      </c>
    </row>
    <row r="59" spans="1:16" ht="15.75" customHeight="1">
      <c r="A59" s="8">
        <v>55</v>
      </c>
      <c r="B59" s="7">
        <v>28</v>
      </c>
      <c r="C59" s="53" t="s">
        <v>505</v>
      </c>
      <c r="D59" s="53" t="s">
        <v>506</v>
      </c>
      <c r="E59" s="53"/>
      <c r="F59" s="53"/>
      <c r="G59" s="53" t="s">
        <v>32</v>
      </c>
      <c r="H59" s="53"/>
      <c r="I59" s="53" t="s">
        <v>14</v>
      </c>
      <c r="J59" s="53"/>
      <c r="K59" s="9">
        <v>18.524000000000001</v>
      </c>
      <c r="L59" s="10">
        <v>17.997</v>
      </c>
      <c r="M59" s="10">
        <f t="shared" si="4"/>
        <v>36.521000000000001</v>
      </c>
      <c r="P59" s="10">
        <f t="shared" si="5"/>
        <v>36.521000000000001</v>
      </c>
    </row>
    <row r="60" spans="1:16" ht="15.75" customHeight="1">
      <c r="A60" s="8">
        <v>56</v>
      </c>
      <c r="B60" s="7">
        <v>76</v>
      </c>
      <c r="C60" s="53" t="s">
        <v>464</v>
      </c>
      <c r="D60" s="53" t="s">
        <v>577</v>
      </c>
      <c r="E60" s="53"/>
      <c r="F60" s="53"/>
      <c r="G60" s="53" t="s">
        <v>32</v>
      </c>
      <c r="H60" s="53"/>
      <c r="I60" s="53" t="s">
        <v>14</v>
      </c>
      <c r="J60" s="53"/>
      <c r="K60" s="9">
        <v>18.026</v>
      </c>
      <c r="L60" s="10">
        <v>18.504000000000001</v>
      </c>
      <c r="M60" s="10">
        <f t="shared" si="4"/>
        <v>36.53</v>
      </c>
      <c r="P60" s="10">
        <f t="shared" si="5"/>
        <v>36.53</v>
      </c>
    </row>
    <row r="61" spans="1:16" ht="15.75" customHeight="1">
      <c r="A61" s="8">
        <v>57</v>
      </c>
      <c r="B61" s="7">
        <v>45</v>
      </c>
      <c r="C61" s="53" t="s">
        <v>532</v>
      </c>
      <c r="D61" s="53" t="s">
        <v>533</v>
      </c>
      <c r="E61" s="53" t="s">
        <v>29</v>
      </c>
      <c r="F61" s="53" t="s">
        <v>276</v>
      </c>
      <c r="G61" s="53" t="s">
        <v>32</v>
      </c>
      <c r="H61" s="53"/>
      <c r="I61" s="53" t="s">
        <v>14</v>
      </c>
      <c r="J61" s="53"/>
      <c r="K61" s="9">
        <v>18.286000000000001</v>
      </c>
      <c r="L61" s="10">
        <v>18.335999999999999</v>
      </c>
      <c r="M61" s="10">
        <f t="shared" si="4"/>
        <v>36.622</v>
      </c>
      <c r="P61" s="10">
        <f t="shared" si="5"/>
        <v>36.622</v>
      </c>
    </row>
    <row r="62" spans="1:16" ht="15.75" customHeight="1">
      <c r="A62" s="8">
        <v>58</v>
      </c>
      <c r="B62" s="7">
        <v>131</v>
      </c>
      <c r="C62" s="53" t="s">
        <v>662</v>
      </c>
      <c r="D62" s="53" t="s">
        <v>663</v>
      </c>
      <c r="E62" s="53" t="s">
        <v>29</v>
      </c>
      <c r="F62" s="53"/>
      <c r="G62" s="53"/>
      <c r="H62" s="53" t="s">
        <v>31</v>
      </c>
      <c r="I62" s="53"/>
      <c r="J62" s="53"/>
      <c r="K62" s="9">
        <v>18.494</v>
      </c>
      <c r="L62" s="10">
        <v>18.143000000000001</v>
      </c>
      <c r="M62" s="10">
        <f t="shared" si="4"/>
        <v>36.637</v>
      </c>
      <c r="P62" s="10">
        <f t="shared" si="5"/>
        <v>36.637</v>
      </c>
    </row>
    <row r="63" spans="1:16" ht="15.75" customHeight="1">
      <c r="A63" s="8">
        <v>59</v>
      </c>
      <c r="B63" s="7">
        <v>27</v>
      </c>
      <c r="C63" s="53" t="s">
        <v>503</v>
      </c>
      <c r="D63" s="53" t="s">
        <v>504</v>
      </c>
      <c r="E63" s="53" t="s">
        <v>29</v>
      </c>
      <c r="F63" s="53"/>
      <c r="G63" s="53" t="s">
        <v>32</v>
      </c>
      <c r="H63" s="53"/>
      <c r="I63" s="53" t="s">
        <v>14</v>
      </c>
      <c r="J63" s="53"/>
      <c r="K63" s="9">
        <v>18.454999999999998</v>
      </c>
      <c r="L63" s="10">
        <v>18.231000000000002</v>
      </c>
      <c r="M63" s="10">
        <f t="shared" si="4"/>
        <v>36.686</v>
      </c>
      <c r="P63" s="10">
        <f t="shared" si="5"/>
        <v>36.686</v>
      </c>
    </row>
    <row r="64" spans="1:16" ht="15.75" customHeight="1">
      <c r="A64" s="8">
        <v>60</v>
      </c>
      <c r="B64" s="7">
        <v>25</v>
      </c>
      <c r="C64" s="53" t="s">
        <v>500</v>
      </c>
      <c r="D64" s="53" t="s">
        <v>501</v>
      </c>
      <c r="E64" s="53" t="s">
        <v>29</v>
      </c>
      <c r="F64" s="53" t="s">
        <v>276</v>
      </c>
      <c r="G64" s="53" t="s">
        <v>32</v>
      </c>
      <c r="H64" s="53"/>
      <c r="I64" s="53" t="s">
        <v>14</v>
      </c>
      <c r="J64" s="53"/>
      <c r="K64" s="9">
        <v>18.696999999999999</v>
      </c>
      <c r="L64" s="10">
        <v>18.013999999999999</v>
      </c>
      <c r="M64" s="10">
        <f t="shared" si="4"/>
        <v>36.710999999999999</v>
      </c>
      <c r="P64" s="10">
        <f t="shared" si="5"/>
        <v>36.710999999999999</v>
      </c>
    </row>
    <row r="65" spans="1:16" ht="15.75" customHeight="1">
      <c r="A65" s="8">
        <v>61</v>
      </c>
      <c r="B65" s="7">
        <v>2</v>
      </c>
      <c r="C65" s="53" t="s">
        <v>460</v>
      </c>
      <c r="D65" s="53" t="s">
        <v>461</v>
      </c>
      <c r="E65" s="53" t="s">
        <v>29</v>
      </c>
      <c r="F65" s="53"/>
      <c r="G65" s="53" t="s">
        <v>32</v>
      </c>
      <c r="H65" s="53"/>
      <c r="I65" s="53" t="s">
        <v>14</v>
      </c>
      <c r="J65" s="53"/>
      <c r="K65" s="9">
        <v>18.728999999999999</v>
      </c>
      <c r="L65" s="10">
        <v>18.038</v>
      </c>
      <c r="M65" s="10">
        <f t="shared" si="4"/>
        <v>36.766999999999996</v>
      </c>
      <c r="P65" s="10">
        <f t="shared" si="5"/>
        <v>36.766999999999996</v>
      </c>
    </row>
    <row r="66" spans="1:16" ht="15.75" customHeight="1">
      <c r="A66" s="8">
        <v>62</v>
      </c>
      <c r="B66" s="7">
        <v>105</v>
      </c>
      <c r="C66" s="53" t="s">
        <v>474</v>
      </c>
      <c r="D66" s="53" t="s">
        <v>619</v>
      </c>
      <c r="E66" s="53" t="s">
        <v>29</v>
      </c>
      <c r="F66" s="53"/>
      <c r="G66" s="53" t="s">
        <v>32</v>
      </c>
      <c r="H66" s="53" t="s">
        <v>31</v>
      </c>
      <c r="I66" s="53" t="s">
        <v>14</v>
      </c>
      <c r="J66" s="53"/>
      <c r="K66" s="9">
        <v>18.306000000000001</v>
      </c>
      <c r="L66" s="10">
        <v>18.47</v>
      </c>
      <c r="M66" s="10">
        <f t="shared" si="4"/>
        <v>36.775999999999996</v>
      </c>
      <c r="P66" s="10">
        <f t="shared" si="5"/>
        <v>36.775999999999996</v>
      </c>
    </row>
    <row r="67" spans="1:16" ht="15.75" customHeight="1">
      <c r="A67" s="8">
        <v>63</v>
      </c>
      <c r="B67" s="7">
        <v>95</v>
      </c>
      <c r="C67" s="53" t="s">
        <v>373</v>
      </c>
      <c r="D67" s="53" t="s">
        <v>604</v>
      </c>
      <c r="E67" s="53" t="s">
        <v>29</v>
      </c>
      <c r="F67" s="53"/>
      <c r="G67" s="53" t="s">
        <v>32</v>
      </c>
      <c r="H67" s="53" t="s">
        <v>31</v>
      </c>
      <c r="I67" s="53" t="s">
        <v>14</v>
      </c>
      <c r="J67" s="53"/>
      <c r="K67" s="9">
        <v>18.332000000000001</v>
      </c>
      <c r="L67" s="10">
        <v>18.484999999999999</v>
      </c>
      <c r="M67" s="10">
        <f t="shared" si="4"/>
        <v>36.817</v>
      </c>
      <c r="P67" s="10">
        <f t="shared" si="5"/>
        <v>36.817</v>
      </c>
    </row>
    <row r="68" spans="1:16" ht="15.75" customHeight="1">
      <c r="A68" s="8">
        <v>64</v>
      </c>
      <c r="B68" s="7">
        <v>71</v>
      </c>
      <c r="C68" s="53" t="s">
        <v>447</v>
      </c>
      <c r="D68" s="53" t="s">
        <v>572</v>
      </c>
      <c r="E68" s="53"/>
      <c r="F68" s="53"/>
      <c r="G68" s="53"/>
      <c r="H68" s="53"/>
      <c r="I68" s="53"/>
      <c r="J68" s="53"/>
      <c r="K68" s="9">
        <v>18.47</v>
      </c>
      <c r="L68" s="10">
        <v>18.353000000000002</v>
      </c>
      <c r="M68" s="10">
        <f t="shared" si="4"/>
        <v>36.823</v>
      </c>
      <c r="P68" s="10">
        <f t="shared" si="5"/>
        <v>36.823</v>
      </c>
    </row>
    <row r="69" spans="1:16" ht="15.75" customHeight="1">
      <c r="A69" s="8">
        <v>65</v>
      </c>
      <c r="B69" s="7">
        <v>1</v>
      </c>
      <c r="C69" s="53" t="s">
        <v>458</v>
      </c>
      <c r="D69" s="53" t="s">
        <v>459</v>
      </c>
      <c r="E69" s="53"/>
      <c r="F69" s="53"/>
      <c r="G69" s="53" t="s">
        <v>32</v>
      </c>
      <c r="H69" s="53"/>
      <c r="I69" s="53" t="s">
        <v>14</v>
      </c>
      <c r="J69" s="53"/>
      <c r="K69" s="9">
        <v>18.234000000000002</v>
      </c>
      <c r="L69" s="10">
        <v>18.661999999999999</v>
      </c>
      <c r="M69" s="10">
        <f t="shared" ref="M69:M100" si="6">+K69+L69</f>
        <v>36.896000000000001</v>
      </c>
      <c r="P69" s="10">
        <f t="shared" ref="P69:P100" si="7">+M69+N69</f>
        <v>36.896000000000001</v>
      </c>
    </row>
    <row r="70" spans="1:16" ht="15.75" customHeight="1">
      <c r="A70" s="8">
        <v>66</v>
      </c>
      <c r="B70" s="7">
        <v>129</v>
      </c>
      <c r="C70" s="53" t="s">
        <v>659</v>
      </c>
      <c r="D70" s="53" t="s">
        <v>660</v>
      </c>
      <c r="E70" s="53" t="s">
        <v>29</v>
      </c>
      <c r="F70" s="53" t="s">
        <v>276</v>
      </c>
      <c r="G70" s="53" t="s">
        <v>32</v>
      </c>
      <c r="H70" s="53" t="s">
        <v>31</v>
      </c>
      <c r="I70" s="53" t="s">
        <v>14</v>
      </c>
      <c r="J70" s="53"/>
      <c r="K70" s="9">
        <v>18.309999999999999</v>
      </c>
      <c r="L70" s="10">
        <v>18.626000000000001</v>
      </c>
      <c r="M70" s="10">
        <f t="shared" si="6"/>
        <v>36.936</v>
      </c>
      <c r="P70" s="10">
        <f t="shared" si="7"/>
        <v>36.936</v>
      </c>
    </row>
    <row r="71" spans="1:16" ht="15.75" customHeight="1">
      <c r="A71" s="8">
        <v>67</v>
      </c>
      <c r="B71" s="7">
        <v>88</v>
      </c>
      <c r="C71" s="53" t="s">
        <v>594</v>
      </c>
      <c r="D71" s="53" t="s">
        <v>595</v>
      </c>
      <c r="E71" s="53" t="s">
        <v>29</v>
      </c>
      <c r="F71" s="53" t="s">
        <v>276</v>
      </c>
      <c r="G71" s="53" t="s">
        <v>32</v>
      </c>
      <c r="H71" s="53" t="s">
        <v>31</v>
      </c>
      <c r="I71" s="53" t="s">
        <v>14</v>
      </c>
      <c r="J71" s="53"/>
      <c r="K71" s="9">
        <v>18.669</v>
      </c>
      <c r="L71" s="10">
        <v>18.331</v>
      </c>
      <c r="M71" s="10">
        <f t="shared" si="6"/>
        <v>37</v>
      </c>
      <c r="P71" s="10">
        <f t="shared" si="7"/>
        <v>37</v>
      </c>
    </row>
    <row r="72" spans="1:16" ht="15.75" customHeight="1">
      <c r="A72" s="8">
        <v>68</v>
      </c>
      <c r="B72" s="7">
        <v>98</v>
      </c>
      <c r="C72" s="53" t="s">
        <v>406</v>
      </c>
      <c r="D72" s="53" t="s">
        <v>608</v>
      </c>
      <c r="E72" s="53" t="s">
        <v>29</v>
      </c>
      <c r="F72" s="53"/>
      <c r="G72" s="53" t="s">
        <v>32</v>
      </c>
      <c r="H72" s="53" t="s">
        <v>31</v>
      </c>
      <c r="I72" s="53" t="s">
        <v>14</v>
      </c>
      <c r="J72" s="53"/>
      <c r="K72" s="9">
        <v>18.594999999999999</v>
      </c>
      <c r="L72" s="10">
        <v>18.425000000000001</v>
      </c>
      <c r="M72" s="10">
        <f t="shared" si="6"/>
        <v>37.019999999999996</v>
      </c>
      <c r="P72" s="10">
        <f t="shared" si="7"/>
        <v>37.019999999999996</v>
      </c>
    </row>
    <row r="73" spans="1:16" ht="15.75" customHeight="1">
      <c r="A73" s="8">
        <v>69</v>
      </c>
      <c r="B73" s="7">
        <v>114</v>
      </c>
      <c r="C73" s="53" t="s">
        <v>633</v>
      </c>
      <c r="D73" s="53" t="s">
        <v>636</v>
      </c>
      <c r="E73" s="53" t="s">
        <v>29</v>
      </c>
      <c r="F73" s="53"/>
      <c r="G73" s="53" t="s">
        <v>32</v>
      </c>
      <c r="H73" s="53" t="s">
        <v>31</v>
      </c>
      <c r="I73" s="53" t="s">
        <v>14</v>
      </c>
      <c r="J73" s="53"/>
      <c r="K73" s="9">
        <v>18.655999999999999</v>
      </c>
      <c r="L73" s="10">
        <v>18.396000000000001</v>
      </c>
      <c r="M73" s="10">
        <f t="shared" si="6"/>
        <v>37.052</v>
      </c>
      <c r="P73" s="10">
        <f t="shared" si="7"/>
        <v>37.052</v>
      </c>
    </row>
    <row r="74" spans="1:16" ht="15.75" customHeight="1">
      <c r="A74" s="8">
        <v>70</v>
      </c>
      <c r="B74" s="7">
        <v>60</v>
      </c>
      <c r="C74" s="53" t="s">
        <v>449</v>
      </c>
      <c r="D74" s="53" t="s">
        <v>556</v>
      </c>
      <c r="E74" s="53"/>
      <c r="F74" s="53"/>
      <c r="G74" s="53"/>
      <c r="H74" s="53"/>
      <c r="I74" s="53"/>
      <c r="J74" s="53"/>
      <c r="K74" s="9">
        <v>18.669</v>
      </c>
      <c r="L74" s="10">
        <v>18.440999999999999</v>
      </c>
      <c r="M74" s="10">
        <f t="shared" si="6"/>
        <v>37.11</v>
      </c>
      <c r="P74" s="10">
        <f t="shared" si="7"/>
        <v>37.11</v>
      </c>
    </row>
    <row r="75" spans="1:16" ht="15.75" customHeight="1">
      <c r="A75" s="8">
        <v>71</v>
      </c>
      <c r="B75" s="7">
        <v>55</v>
      </c>
      <c r="C75" s="53" t="s">
        <v>485</v>
      </c>
      <c r="D75" s="53" t="s">
        <v>549</v>
      </c>
      <c r="E75" s="53"/>
      <c r="F75" s="53"/>
      <c r="G75" s="53" t="s">
        <v>32</v>
      </c>
      <c r="H75" s="53"/>
      <c r="I75" s="53"/>
      <c r="J75" s="53"/>
      <c r="K75" s="9">
        <v>18.370999999999999</v>
      </c>
      <c r="L75" s="10">
        <v>18.803000000000001</v>
      </c>
      <c r="M75" s="10">
        <f t="shared" si="6"/>
        <v>37.173999999999999</v>
      </c>
      <c r="P75" s="10">
        <f t="shared" si="7"/>
        <v>37.173999999999999</v>
      </c>
    </row>
    <row r="76" spans="1:16" ht="15.75" customHeight="1">
      <c r="A76" s="8">
        <v>72</v>
      </c>
      <c r="B76" s="7">
        <v>86</v>
      </c>
      <c r="C76" s="53" t="s">
        <v>590</v>
      </c>
      <c r="D76" s="53" t="s">
        <v>591</v>
      </c>
      <c r="E76" s="53" t="s">
        <v>29</v>
      </c>
      <c r="F76" s="53"/>
      <c r="G76" s="53" t="s">
        <v>32</v>
      </c>
      <c r="H76" s="53" t="s">
        <v>31</v>
      </c>
      <c r="I76" s="53" t="s">
        <v>14</v>
      </c>
      <c r="J76" s="53" t="s">
        <v>1496</v>
      </c>
      <c r="K76" s="9">
        <v>19.030999999999999</v>
      </c>
      <c r="L76" s="10">
        <v>18.146999999999998</v>
      </c>
      <c r="M76" s="10">
        <f t="shared" si="6"/>
        <v>37.177999999999997</v>
      </c>
      <c r="P76" s="10">
        <f t="shared" si="7"/>
        <v>37.177999999999997</v>
      </c>
    </row>
    <row r="77" spans="1:16" ht="15.75" customHeight="1">
      <c r="A77" s="8">
        <v>73</v>
      </c>
      <c r="B77" s="7">
        <v>22</v>
      </c>
      <c r="C77" s="53" t="s">
        <v>325</v>
      </c>
      <c r="D77" s="53" t="s">
        <v>495</v>
      </c>
      <c r="E77" s="53" t="s">
        <v>29</v>
      </c>
      <c r="F77" s="53"/>
      <c r="G77" s="53" t="s">
        <v>32</v>
      </c>
      <c r="H77" s="53"/>
      <c r="I77" s="53" t="s">
        <v>14</v>
      </c>
      <c r="J77" s="53"/>
      <c r="K77" s="9">
        <v>18.902999999999999</v>
      </c>
      <c r="L77" s="10">
        <v>18.359000000000002</v>
      </c>
      <c r="M77" s="10">
        <f t="shared" si="6"/>
        <v>37.262</v>
      </c>
      <c r="P77" s="10">
        <f t="shared" si="7"/>
        <v>37.262</v>
      </c>
    </row>
    <row r="78" spans="1:16" ht="15.75" customHeight="1">
      <c r="A78" s="8">
        <v>74</v>
      </c>
      <c r="B78" s="7">
        <v>101</v>
      </c>
      <c r="C78" s="53" t="s">
        <v>612</v>
      </c>
      <c r="D78" s="53" t="s">
        <v>613</v>
      </c>
      <c r="E78" s="53" t="s">
        <v>29</v>
      </c>
      <c r="F78" s="53"/>
      <c r="G78" s="53"/>
      <c r="H78" s="53" t="s">
        <v>31</v>
      </c>
      <c r="I78" s="53" t="s">
        <v>14</v>
      </c>
      <c r="J78" s="53"/>
      <c r="K78" s="9">
        <v>18.369</v>
      </c>
      <c r="L78" s="10">
        <v>18.937999999999999</v>
      </c>
      <c r="M78" s="10">
        <f t="shared" si="6"/>
        <v>37.307000000000002</v>
      </c>
      <c r="P78" s="10">
        <f t="shared" si="7"/>
        <v>37.307000000000002</v>
      </c>
    </row>
    <row r="79" spans="1:16" ht="15.75" customHeight="1">
      <c r="A79" s="8">
        <v>75</v>
      </c>
      <c r="B79" s="7">
        <v>46</v>
      </c>
      <c r="C79" s="53" t="s">
        <v>534</v>
      </c>
      <c r="D79" s="53" t="s">
        <v>136</v>
      </c>
      <c r="E79" s="53" t="s">
        <v>29</v>
      </c>
      <c r="F79" s="53"/>
      <c r="G79" s="53"/>
      <c r="H79" s="53"/>
      <c r="I79" s="53" t="s">
        <v>14</v>
      </c>
      <c r="J79" s="53"/>
      <c r="K79" s="9">
        <v>18.623999999999999</v>
      </c>
      <c r="L79" s="10">
        <v>18.863</v>
      </c>
      <c r="M79" s="10">
        <f t="shared" si="6"/>
        <v>37.486999999999995</v>
      </c>
      <c r="P79" s="10">
        <f t="shared" si="7"/>
        <v>37.486999999999995</v>
      </c>
    </row>
    <row r="80" spans="1:16" ht="15.75" customHeight="1">
      <c r="A80" s="8">
        <v>76</v>
      </c>
      <c r="B80" s="7">
        <v>85</v>
      </c>
      <c r="C80" s="53" t="s">
        <v>589</v>
      </c>
      <c r="D80" s="53" t="s">
        <v>592</v>
      </c>
      <c r="E80" s="53"/>
      <c r="F80" s="53"/>
      <c r="G80" s="53" t="s">
        <v>32</v>
      </c>
      <c r="H80" s="53" t="s">
        <v>31</v>
      </c>
      <c r="I80" s="53" t="s">
        <v>14</v>
      </c>
      <c r="J80" s="53"/>
      <c r="K80" s="9">
        <v>17.922999999999998</v>
      </c>
      <c r="L80" s="10">
        <v>19.635000000000002</v>
      </c>
      <c r="M80" s="10">
        <f t="shared" si="6"/>
        <v>37.558</v>
      </c>
      <c r="P80" s="10">
        <f t="shared" si="7"/>
        <v>37.558</v>
      </c>
    </row>
    <row r="81" spans="1:16" ht="15.75" customHeight="1">
      <c r="A81" s="8">
        <v>77</v>
      </c>
      <c r="B81" s="7">
        <v>63</v>
      </c>
      <c r="C81" s="53" t="s">
        <v>458</v>
      </c>
      <c r="D81" s="53" t="s">
        <v>560</v>
      </c>
      <c r="E81" s="53"/>
      <c r="F81" s="53"/>
      <c r="G81" s="53" t="s">
        <v>32</v>
      </c>
      <c r="H81" s="53"/>
      <c r="I81" s="53" t="s">
        <v>14</v>
      </c>
      <c r="J81" s="53"/>
      <c r="K81" s="9">
        <v>18.045000000000002</v>
      </c>
      <c r="L81" s="10">
        <v>19.536000000000001</v>
      </c>
      <c r="M81" s="10">
        <f t="shared" si="6"/>
        <v>37.581000000000003</v>
      </c>
      <c r="P81" s="10">
        <f t="shared" si="7"/>
        <v>37.581000000000003</v>
      </c>
    </row>
    <row r="82" spans="1:16" ht="15.75" customHeight="1">
      <c r="A82" s="8">
        <v>78</v>
      </c>
      <c r="B82" s="7">
        <v>52</v>
      </c>
      <c r="C82" s="53" t="s">
        <v>544</v>
      </c>
      <c r="D82" s="53" t="s">
        <v>545</v>
      </c>
      <c r="E82" s="53" t="s">
        <v>29</v>
      </c>
      <c r="F82" s="53"/>
      <c r="G82" s="53" t="s">
        <v>32</v>
      </c>
      <c r="H82" s="53"/>
      <c r="I82" s="53" t="s">
        <v>14</v>
      </c>
      <c r="J82" s="53" t="s">
        <v>1496</v>
      </c>
      <c r="K82" s="9">
        <v>19.186</v>
      </c>
      <c r="L82" s="10">
        <v>18.744</v>
      </c>
      <c r="M82" s="10">
        <f t="shared" si="6"/>
        <v>37.93</v>
      </c>
      <c r="P82" s="10">
        <f t="shared" si="7"/>
        <v>37.93</v>
      </c>
    </row>
    <row r="83" spans="1:16" ht="15.75" customHeight="1">
      <c r="A83" s="8">
        <v>79</v>
      </c>
      <c r="B83" s="7">
        <v>120</v>
      </c>
      <c r="C83" s="53" t="s">
        <v>643</v>
      </c>
      <c r="D83" s="53" t="s">
        <v>644</v>
      </c>
      <c r="E83" s="53" t="s">
        <v>29</v>
      </c>
      <c r="F83" s="53"/>
      <c r="G83" s="53" t="s">
        <v>32</v>
      </c>
      <c r="H83" s="53" t="s">
        <v>31</v>
      </c>
      <c r="I83" s="53" t="s">
        <v>14</v>
      </c>
      <c r="J83" s="53"/>
      <c r="K83" s="9">
        <v>18.863</v>
      </c>
      <c r="L83" s="10">
        <v>19.088999999999999</v>
      </c>
      <c r="M83" s="10">
        <f t="shared" si="6"/>
        <v>37.951999999999998</v>
      </c>
      <c r="P83" s="10">
        <f t="shared" si="7"/>
        <v>37.951999999999998</v>
      </c>
    </row>
    <row r="84" spans="1:16" ht="15.75" customHeight="1">
      <c r="A84" s="8">
        <v>80</v>
      </c>
      <c r="B84" s="7">
        <v>57</v>
      </c>
      <c r="C84" s="53" t="s">
        <v>430</v>
      </c>
      <c r="D84" s="53" t="s">
        <v>552</v>
      </c>
      <c r="E84" s="53" t="s">
        <v>29</v>
      </c>
      <c r="F84" s="53" t="s">
        <v>276</v>
      </c>
      <c r="G84" s="53" t="s">
        <v>32</v>
      </c>
      <c r="H84" s="53"/>
      <c r="I84" s="53" t="s">
        <v>14</v>
      </c>
      <c r="J84" s="53" t="s">
        <v>1496</v>
      </c>
      <c r="K84" s="9">
        <v>19.045999999999999</v>
      </c>
      <c r="L84" s="10">
        <v>19.513999999999999</v>
      </c>
      <c r="M84" s="10">
        <f t="shared" si="6"/>
        <v>38.56</v>
      </c>
      <c r="P84" s="10">
        <f t="shared" si="7"/>
        <v>38.56</v>
      </c>
    </row>
    <row r="85" spans="1:16" ht="15.75" customHeight="1">
      <c r="A85" s="8">
        <v>81</v>
      </c>
      <c r="B85" s="7">
        <v>67</v>
      </c>
      <c r="C85" s="53" t="s">
        <v>565</v>
      </c>
      <c r="D85" s="53" t="s">
        <v>566</v>
      </c>
      <c r="E85" s="53"/>
      <c r="F85" s="53"/>
      <c r="G85" s="53" t="s">
        <v>32</v>
      </c>
      <c r="H85" s="53"/>
      <c r="I85" s="53"/>
      <c r="J85" s="53"/>
      <c r="K85" s="9">
        <v>20.221</v>
      </c>
      <c r="L85" s="10">
        <v>18.817</v>
      </c>
      <c r="M85" s="10">
        <f t="shared" si="6"/>
        <v>39.037999999999997</v>
      </c>
      <c r="P85" s="10">
        <f t="shared" si="7"/>
        <v>39.037999999999997</v>
      </c>
    </row>
    <row r="86" spans="1:16" ht="15.75" customHeight="1">
      <c r="A86" s="8">
        <v>82</v>
      </c>
      <c r="B86" s="7">
        <v>127</v>
      </c>
      <c r="C86" s="53" t="s">
        <v>655</v>
      </c>
      <c r="D86" s="53" t="s">
        <v>656</v>
      </c>
      <c r="E86" s="53" t="s">
        <v>29</v>
      </c>
      <c r="F86" s="53"/>
      <c r="G86" s="53" t="s">
        <v>32</v>
      </c>
      <c r="H86" s="53" t="s">
        <v>31</v>
      </c>
      <c r="I86" s="53" t="s">
        <v>14</v>
      </c>
      <c r="J86" s="53"/>
      <c r="K86" s="9">
        <v>19.937000000000001</v>
      </c>
      <c r="L86" s="10">
        <v>19.548999999999999</v>
      </c>
      <c r="M86" s="10">
        <f t="shared" si="6"/>
        <v>39.486000000000004</v>
      </c>
      <c r="P86" s="10">
        <f t="shared" si="7"/>
        <v>39.486000000000004</v>
      </c>
    </row>
    <row r="87" spans="1:16" ht="15.75" customHeight="1">
      <c r="A87" s="8">
        <v>83</v>
      </c>
      <c r="B87" s="7">
        <v>20</v>
      </c>
      <c r="C87" s="53" t="s">
        <v>491</v>
      </c>
      <c r="D87" s="53" t="s">
        <v>492</v>
      </c>
      <c r="E87" s="53" t="s">
        <v>29</v>
      </c>
      <c r="F87" s="53"/>
      <c r="G87" s="53"/>
      <c r="H87" s="53"/>
      <c r="I87" s="53"/>
      <c r="J87" s="53"/>
      <c r="K87" s="9">
        <v>20.058</v>
      </c>
      <c r="L87" s="10">
        <v>19.722999999999999</v>
      </c>
      <c r="M87" s="10">
        <f t="shared" si="6"/>
        <v>39.780999999999999</v>
      </c>
      <c r="P87" s="10">
        <f t="shared" si="7"/>
        <v>39.780999999999999</v>
      </c>
    </row>
    <row r="88" spans="1:16" ht="15.75" customHeight="1">
      <c r="A88" s="8">
        <v>84</v>
      </c>
      <c r="B88" s="7">
        <v>34</v>
      </c>
      <c r="C88" s="53" t="s">
        <v>515</v>
      </c>
      <c r="D88" s="53" t="s">
        <v>516</v>
      </c>
      <c r="E88" s="53" t="s">
        <v>29</v>
      </c>
      <c r="F88" s="53"/>
      <c r="G88" s="53" t="s">
        <v>32</v>
      </c>
      <c r="H88" s="53"/>
      <c r="I88" s="53" t="s">
        <v>14</v>
      </c>
      <c r="J88" s="53"/>
      <c r="K88" s="9">
        <v>22.643999999999998</v>
      </c>
      <c r="L88" s="10">
        <v>17.254999999999999</v>
      </c>
      <c r="M88" s="10">
        <f t="shared" si="6"/>
        <v>39.899000000000001</v>
      </c>
      <c r="P88" s="10">
        <f t="shared" si="7"/>
        <v>39.899000000000001</v>
      </c>
    </row>
    <row r="89" spans="1:16" ht="15.75" customHeight="1">
      <c r="A89" s="8">
        <v>85</v>
      </c>
      <c r="B89" s="7">
        <v>43</v>
      </c>
      <c r="C89" s="53" t="s">
        <v>464</v>
      </c>
      <c r="D89" s="53" t="s">
        <v>529</v>
      </c>
      <c r="E89" s="53" t="s">
        <v>29</v>
      </c>
      <c r="F89" s="53"/>
      <c r="G89" s="53" t="s">
        <v>32</v>
      </c>
      <c r="H89" s="53"/>
      <c r="I89" s="53"/>
      <c r="J89" s="53"/>
      <c r="K89" s="9">
        <v>17.565000000000001</v>
      </c>
      <c r="L89" s="10">
        <v>22.456</v>
      </c>
      <c r="M89" s="10">
        <f t="shared" si="6"/>
        <v>40.021000000000001</v>
      </c>
      <c r="P89" s="10">
        <f t="shared" si="7"/>
        <v>40.021000000000001</v>
      </c>
    </row>
    <row r="90" spans="1:16" ht="15.75" customHeight="1">
      <c r="A90" s="8">
        <v>86</v>
      </c>
      <c r="B90" s="7">
        <v>61</v>
      </c>
      <c r="C90" s="53" t="s">
        <v>557</v>
      </c>
      <c r="D90" s="53" t="s">
        <v>558</v>
      </c>
      <c r="E90" s="53"/>
      <c r="F90" s="53"/>
      <c r="G90" s="53" t="s">
        <v>32</v>
      </c>
      <c r="H90" s="53"/>
      <c r="I90" s="53" t="s">
        <v>14</v>
      </c>
      <c r="J90" s="53"/>
      <c r="K90" s="9">
        <v>17.658999999999999</v>
      </c>
      <c r="L90" s="10">
        <v>22.462</v>
      </c>
      <c r="M90" s="10">
        <f t="shared" si="6"/>
        <v>40.120999999999995</v>
      </c>
      <c r="P90" s="10">
        <f t="shared" si="7"/>
        <v>40.120999999999995</v>
      </c>
    </row>
    <row r="91" spans="1:16" ht="15.75" customHeight="1">
      <c r="A91" s="8">
        <v>87</v>
      </c>
      <c r="B91" s="7">
        <v>39</v>
      </c>
      <c r="C91" s="53" t="s">
        <v>260</v>
      </c>
      <c r="D91" s="53" t="s">
        <v>524</v>
      </c>
      <c r="E91" s="53" t="s">
        <v>29</v>
      </c>
      <c r="F91" s="53"/>
      <c r="G91" s="53" t="s">
        <v>32</v>
      </c>
      <c r="H91" s="53"/>
      <c r="I91" s="53" t="s">
        <v>14</v>
      </c>
      <c r="J91" s="53"/>
      <c r="K91" s="9">
        <v>17.600999999999999</v>
      </c>
      <c r="L91" s="10">
        <v>22.545999999999999</v>
      </c>
      <c r="M91" s="10">
        <f t="shared" si="6"/>
        <v>40.146999999999998</v>
      </c>
      <c r="P91" s="10">
        <f t="shared" si="7"/>
        <v>40.146999999999998</v>
      </c>
    </row>
    <row r="92" spans="1:16" ht="15.75" customHeight="1">
      <c r="A92" s="8">
        <v>88</v>
      </c>
      <c r="B92" s="7">
        <v>121</v>
      </c>
      <c r="C92" s="53" t="s">
        <v>645</v>
      </c>
      <c r="D92" s="53" t="s">
        <v>646</v>
      </c>
      <c r="E92" s="53" t="s">
        <v>29</v>
      </c>
      <c r="F92" s="53" t="s">
        <v>276</v>
      </c>
      <c r="G92" s="53"/>
      <c r="H92" s="53" t="s">
        <v>31</v>
      </c>
      <c r="I92" s="53" t="s">
        <v>14</v>
      </c>
      <c r="J92" s="53"/>
      <c r="K92" s="9">
        <v>21.187999999999999</v>
      </c>
      <c r="L92" s="10">
        <v>19.084</v>
      </c>
      <c r="M92" s="10">
        <f t="shared" si="6"/>
        <v>40.271999999999998</v>
      </c>
      <c r="P92" s="10">
        <f t="shared" si="7"/>
        <v>40.271999999999998</v>
      </c>
    </row>
    <row r="93" spans="1:16" ht="15.75" customHeight="1">
      <c r="A93" s="8">
        <v>89</v>
      </c>
      <c r="B93" s="7">
        <v>8</v>
      </c>
      <c r="C93" s="53" t="s">
        <v>317</v>
      </c>
      <c r="D93" s="53" t="s">
        <v>471</v>
      </c>
      <c r="E93" s="53" t="s">
        <v>29</v>
      </c>
      <c r="F93" s="53"/>
      <c r="G93" s="53" t="s">
        <v>32</v>
      </c>
      <c r="H93" s="53"/>
      <c r="I93" s="53" t="s">
        <v>14</v>
      </c>
      <c r="J93" s="53"/>
      <c r="K93" s="9">
        <v>22.744</v>
      </c>
      <c r="L93" s="10">
        <v>17.568999999999999</v>
      </c>
      <c r="M93" s="10">
        <f t="shared" si="6"/>
        <v>40.313000000000002</v>
      </c>
      <c r="P93" s="10">
        <f t="shared" si="7"/>
        <v>40.313000000000002</v>
      </c>
    </row>
    <row r="94" spans="1:16" ht="15.75" customHeight="1">
      <c r="A94" s="8">
        <v>90</v>
      </c>
      <c r="B94" s="7">
        <v>134</v>
      </c>
      <c r="C94" s="53" t="s">
        <v>666</v>
      </c>
      <c r="D94" s="53" t="s">
        <v>667</v>
      </c>
      <c r="E94" s="53" t="s">
        <v>29</v>
      </c>
      <c r="F94" s="53"/>
      <c r="G94" s="53" t="s">
        <v>32</v>
      </c>
      <c r="H94" s="53" t="s">
        <v>31</v>
      </c>
      <c r="I94" s="53" t="s">
        <v>14</v>
      </c>
      <c r="J94" s="53"/>
      <c r="K94" s="9">
        <v>22.524000000000001</v>
      </c>
      <c r="L94" s="10">
        <v>17.949000000000002</v>
      </c>
      <c r="M94" s="10">
        <f t="shared" si="6"/>
        <v>40.472999999999999</v>
      </c>
      <c r="P94" s="10">
        <f t="shared" si="7"/>
        <v>40.472999999999999</v>
      </c>
    </row>
    <row r="95" spans="1:16" ht="15.75" customHeight="1">
      <c r="A95" s="8">
        <v>91</v>
      </c>
      <c r="B95" s="7">
        <v>37</v>
      </c>
      <c r="C95" s="53" t="s">
        <v>519</v>
      </c>
      <c r="D95" s="53" t="s">
        <v>520</v>
      </c>
      <c r="E95" s="53" t="s">
        <v>29</v>
      </c>
      <c r="F95" s="53"/>
      <c r="G95" s="53" t="s">
        <v>32</v>
      </c>
      <c r="H95" s="53"/>
      <c r="I95" s="53" t="s">
        <v>14</v>
      </c>
      <c r="J95" s="53"/>
      <c r="K95" s="9">
        <v>17.515000000000001</v>
      </c>
      <c r="L95" s="10">
        <v>22.997</v>
      </c>
      <c r="M95" s="10">
        <f t="shared" si="6"/>
        <v>40.512</v>
      </c>
      <c r="P95" s="10">
        <f t="shared" si="7"/>
        <v>40.512</v>
      </c>
    </row>
    <row r="96" spans="1:16" ht="15.75" customHeight="1">
      <c r="A96" s="8">
        <v>92</v>
      </c>
      <c r="B96" s="7">
        <v>80</v>
      </c>
      <c r="C96" s="53" t="s">
        <v>581</v>
      </c>
      <c r="D96" s="53" t="s">
        <v>582</v>
      </c>
      <c r="E96" s="53" t="s">
        <v>29</v>
      </c>
      <c r="F96" s="53"/>
      <c r="G96" s="53" t="s">
        <v>32</v>
      </c>
      <c r="H96" s="53" t="s">
        <v>31</v>
      </c>
      <c r="I96" s="53" t="s">
        <v>14</v>
      </c>
      <c r="J96" s="53"/>
      <c r="K96" s="9">
        <v>22.901</v>
      </c>
      <c r="L96" s="10">
        <v>17.646000000000001</v>
      </c>
      <c r="M96" s="10">
        <f t="shared" si="6"/>
        <v>40.546999999999997</v>
      </c>
      <c r="P96" s="10">
        <f t="shared" si="7"/>
        <v>40.546999999999997</v>
      </c>
    </row>
    <row r="97" spans="1:16" ht="15.75" customHeight="1">
      <c r="A97" s="8">
        <v>93</v>
      </c>
      <c r="B97" s="7">
        <v>68</v>
      </c>
      <c r="C97" s="53" t="s">
        <v>460</v>
      </c>
      <c r="D97" s="53" t="s">
        <v>567</v>
      </c>
      <c r="E97" s="53"/>
      <c r="F97" s="53"/>
      <c r="G97" s="53" t="s">
        <v>32</v>
      </c>
      <c r="H97" s="53"/>
      <c r="I97" s="53" t="s">
        <v>14</v>
      </c>
      <c r="J97" s="53"/>
      <c r="K97" s="9">
        <v>17.817</v>
      </c>
      <c r="L97" s="10">
        <v>22.83</v>
      </c>
      <c r="M97" s="10">
        <f t="shared" si="6"/>
        <v>40.646999999999998</v>
      </c>
      <c r="P97" s="10">
        <f t="shared" si="7"/>
        <v>40.646999999999998</v>
      </c>
    </row>
    <row r="98" spans="1:16" ht="15.75" customHeight="1">
      <c r="A98" s="8">
        <v>94</v>
      </c>
      <c r="B98" s="7">
        <v>19</v>
      </c>
      <c r="C98" s="53" t="s">
        <v>489</v>
      </c>
      <c r="D98" s="53" t="s">
        <v>490</v>
      </c>
      <c r="E98" s="53"/>
      <c r="F98" s="53"/>
      <c r="G98" s="53" t="s">
        <v>32</v>
      </c>
      <c r="H98" s="53"/>
      <c r="I98" s="53" t="s">
        <v>14</v>
      </c>
      <c r="J98" s="53"/>
      <c r="K98" s="9">
        <v>22.975000000000001</v>
      </c>
      <c r="L98" s="10">
        <v>17.72</v>
      </c>
      <c r="M98" s="10">
        <f t="shared" si="6"/>
        <v>40.695</v>
      </c>
      <c r="P98" s="10">
        <f t="shared" si="7"/>
        <v>40.695</v>
      </c>
    </row>
    <row r="99" spans="1:16" ht="15.75" customHeight="1">
      <c r="A99" s="8">
        <v>95</v>
      </c>
      <c r="B99" s="7">
        <v>17</v>
      </c>
      <c r="C99" s="53" t="s">
        <v>485</v>
      </c>
      <c r="D99" s="53" t="s">
        <v>486</v>
      </c>
      <c r="E99" s="53"/>
      <c r="F99" s="53"/>
      <c r="G99" s="53" t="s">
        <v>32</v>
      </c>
      <c r="H99" s="53"/>
      <c r="I99" s="53"/>
      <c r="J99" s="53"/>
      <c r="K99" s="9">
        <v>17.966999999999999</v>
      </c>
      <c r="L99" s="10">
        <v>22.805</v>
      </c>
      <c r="M99" s="10">
        <f t="shared" si="6"/>
        <v>40.771999999999998</v>
      </c>
      <c r="P99" s="10">
        <f t="shared" si="7"/>
        <v>40.771999999999998</v>
      </c>
    </row>
    <row r="100" spans="1:16" ht="15.75" customHeight="1">
      <c r="A100" s="8">
        <v>96</v>
      </c>
      <c r="B100" s="7">
        <v>130</v>
      </c>
      <c r="C100" s="53" t="s">
        <v>422</v>
      </c>
      <c r="D100" s="53" t="s">
        <v>661</v>
      </c>
      <c r="E100" s="53" t="s">
        <v>29</v>
      </c>
      <c r="F100" s="53" t="s">
        <v>276</v>
      </c>
      <c r="G100" s="53" t="s">
        <v>32</v>
      </c>
      <c r="H100" s="53" t="s">
        <v>31</v>
      </c>
      <c r="I100" s="53" t="s">
        <v>14</v>
      </c>
      <c r="J100" s="53"/>
      <c r="K100" s="9">
        <v>17.971</v>
      </c>
      <c r="L100" s="10">
        <v>22.808</v>
      </c>
      <c r="M100" s="10">
        <f t="shared" si="6"/>
        <v>40.778999999999996</v>
      </c>
      <c r="P100" s="10">
        <f t="shared" si="7"/>
        <v>40.778999999999996</v>
      </c>
    </row>
    <row r="101" spans="1:16" ht="15.75" customHeight="1">
      <c r="A101" s="8">
        <v>97</v>
      </c>
      <c r="B101" s="7">
        <v>15</v>
      </c>
      <c r="C101" s="53" t="s">
        <v>482</v>
      </c>
      <c r="D101" s="53" t="s">
        <v>483</v>
      </c>
      <c r="E101" s="53"/>
      <c r="F101" s="53"/>
      <c r="G101" s="53" t="s">
        <v>32</v>
      </c>
      <c r="H101" s="53"/>
      <c r="I101" s="53" t="s">
        <v>14</v>
      </c>
      <c r="J101" s="53"/>
      <c r="K101" s="9">
        <v>23.274999999999999</v>
      </c>
      <c r="L101" s="10">
        <v>17.561</v>
      </c>
      <c r="M101" s="10">
        <f t="shared" ref="M101:M132" si="8">+K101+L101</f>
        <v>40.835999999999999</v>
      </c>
      <c r="P101" s="10">
        <f t="shared" ref="P101:P132" si="9">+M101+N101</f>
        <v>40.835999999999999</v>
      </c>
    </row>
    <row r="102" spans="1:16" ht="15.75" customHeight="1">
      <c r="A102" s="8">
        <v>98</v>
      </c>
      <c r="B102" s="7">
        <v>117</v>
      </c>
      <c r="C102" s="53" t="s">
        <v>513</v>
      </c>
      <c r="D102" s="53" t="s">
        <v>639</v>
      </c>
      <c r="E102" s="53" t="s">
        <v>29</v>
      </c>
      <c r="F102" s="53"/>
      <c r="G102" s="53" t="s">
        <v>32</v>
      </c>
      <c r="H102" s="53" t="s">
        <v>31</v>
      </c>
      <c r="I102" s="53" t="s">
        <v>14</v>
      </c>
      <c r="J102" s="53"/>
      <c r="K102" s="9">
        <v>17.725999999999999</v>
      </c>
      <c r="L102" s="10">
        <v>23.116</v>
      </c>
      <c r="M102" s="10">
        <f t="shared" si="8"/>
        <v>40.841999999999999</v>
      </c>
      <c r="P102" s="10">
        <f t="shared" si="9"/>
        <v>40.841999999999999</v>
      </c>
    </row>
    <row r="103" spans="1:16" ht="15.75" customHeight="1">
      <c r="A103" s="8">
        <v>99</v>
      </c>
      <c r="B103" s="7">
        <v>125</v>
      </c>
      <c r="C103" s="53" t="s">
        <v>651</v>
      </c>
      <c r="D103" s="53" t="s">
        <v>652</v>
      </c>
      <c r="E103" s="53" t="s">
        <v>29</v>
      </c>
      <c r="F103" s="53"/>
      <c r="G103" s="53" t="s">
        <v>32</v>
      </c>
      <c r="H103" s="53" t="s">
        <v>31</v>
      </c>
      <c r="I103" s="53" t="s">
        <v>14</v>
      </c>
      <c r="J103" s="53"/>
      <c r="K103" s="9">
        <v>17.991</v>
      </c>
      <c r="L103" s="10">
        <v>22.933</v>
      </c>
      <c r="M103" s="10">
        <f t="shared" si="8"/>
        <v>40.923999999999999</v>
      </c>
      <c r="P103" s="10">
        <f t="shared" si="9"/>
        <v>40.923999999999999</v>
      </c>
    </row>
    <row r="104" spans="1:16" ht="15.75" customHeight="1">
      <c r="A104" s="8">
        <v>100</v>
      </c>
      <c r="B104" s="7">
        <v>33</v>
      </c>
      <c r="C104" s="53" t="s">
        <v>513</v>
      </c>
      <c r="D104" s="53" t="s">
        <v>514</v>
      </c>
      <c r="E104" s="53"/>
      <c r="F104" s="53"/>
      <c r="G104" s="53" t="s">
        <v>32</v>
      </c>
      <c r="H104" s="53"/>
      <c r="I104" s="53" t="s">
        <v>14</v>
      </c>
      <c r="J104" s="53"/>
      <c r="K104" s="9">
        <v>22.899000000000001</v>
      </c>
      <c r="L104" s="10">
        <v>18.039000000000001</v>
      </c>
      <c r="M104" s="10">
        <f t="shared" si="8"/>
        <v>40.938000000000002</v>
      </c>
      <c r="P104" s="10">
        <f t="shared" si="9"/>
        <v>40.938000000000002</v>
      </c>
    </row>
    <row r="105" spans="1:16" ht="15.75" customHeight="1">
      <c r="A105" s="8">
        <v>101</v>
      </c>
      <c r="B105" s="7">
        <v>126</v>
      </c>
      <c r="C105" s="53" t="s">
        <v>653</v>
      </c>
      <c r="D105" s="53" t="s">
        <v>654</v>
      </c>
      <c r="E105" s="53" t="s">
        <v>29</v>
      </c>
      <c r="F105" s="53"/>
      <c r="G105" s="53" t="s">
        <v>32</v>
      </c>
      <c r="H105" s="53" t="s">
        <v>31</v>
      </c>
      <c r="I105" s="53" t="s">
        <v>14</v>
      </c>
      <c r="J105" s="53"/>
      <c r="K105" s="9">
        <v>18.119</v>
      </c>
      <c r="L105" s="10">
        <v>22.824999999999999</v>
      </c>
      <c r="M105" s="10">
        <f t="shared" si="8"/>
        <v>40.944000000000003</v>
      </c>
      <c r="P105" s="10">
        <f t="shared" si="9"/>
        <v>40.944000000000003</v>
      </c>
    </row>
    <row r="106" spans="1:16" ht="15.75" customHeight="1">
      <c r="A106" s="8">
        <v>102</v>
      </c>
      <c r="B106" s="7">
        <v>136</v>
      </c>
      <c r="C106" s="53" t="s">
        <v>669</v>
      </c>
      <c r="D106" s="53" t="s">
        <v>670</v>
      </c>
      <c r="E106" s="53" t="s">
        <v>29</v>
      </c>
      <c r="F106" s="53"/>
      <c r="G106" s="53" t="s">
        <v>32</v>
      </c>
      <c r="H106" s="53" t="s">
        <v>31</v>
      </c>
      <c r="I106" s="53" t="s">
        <v>14</v>
      </c>
      <c r="J106" s="53"/>
      <c r="K106" s="9">
        <v>17.8</v>
      </c>
      <c r="L106" s="10">
        <v>23.225999999999999</v>
      </c>
      <c r="M106" s="10">
        <f t="shared" si="8"/>
        <v>41.025999999999996</v>
      </c>
      <c r="P106" s="10">
        <f t="shared" si="9"/>
        <v>41.025999999999996</v>
      </c>
    </row>
    <row r="107" spans="1:16" ht="15.75" customHeight="1">
      <c r="A107" s="8">
        <v>103</v>
      </c>
      <c r="B107" s="7">
        <v>4</v>
      </c>
      <c r="C107" s="53" t="s">
        <v>464</v>
      </c>
      <c r="D107" s="53" t="s">
        <v>465</v>
      </c>
      <c r="E107" s="53"/>
      <c r="F107" s="53"/>
      <c r="G107" s="53" t="s">
        <v>32</v>
      </c>
      <c r="H107" s="53"/>
      <c r="I107" s="53" t="s">
        <v>14</v>
      </c>
      <c r="J107" s="53"/>
      <c r="K107" s="9">
        <v>18.044</v>
      </c>
      <c r="L107" s="10">
        <v>23.24</v>
      </c>
      <c r="M107" s="10">
        <f t="shared" si="8"/>
        <v>41.283999999999999</v>
      </c>
      <c r="P107" s="10">
        <f t="shared" si="9"/>
        <v>41.283999999999999</v>
      </c>
    </row>
    <row r="108" spans="1:16" ht="15.75" customHeight="1">
      <c r="A108" s="8">
        <v>104</v>
      </c>
      <c r="B108" s="7">
        <v>133</v>
      </c>
      <c r="C108" s="53" t="s">
        <v>226</v>
      </c>
      <c r="D108" s="53" t="s">
        <v>665</v>
      </c>
      <c r="E108" s="53" t="s">
        <v>29</v>
      </c>
      <c r="F108" s="53"/>
      <c r="G108" s="53" t="s">
        <v>32</v>
      </c>
      <c r="H108" s="53" t="s">
        <v>31</v>
      </c>
      <c r="I108" s="53" t="s">
        <v>14</v>
      </c>
      <c r="J108" s="53"/>
      <c r="K108" s="9">
        <v>23.231999999999999</v>
      </c>
      <c r="L108" s="10">
        <v>18.067</v>
      </c>
      <c r="M108" s="10">
        <f t="shared" si="8"/>
        <v>41.298999999999999</v>
      </c>
      <c r="P108" s="10">
        <f t="shared" si="9"/>
        <v>41.298999999999999</v>
      </c>
    </row>
    <row r="109" spans="1:16" ht="15.75" customHeight="1">
      <c r="A109" s="8">
        <v>105</v>
      </c>
      <c r="B109" s="7">
        <v>54</v>
      </c>
      <c r="C109" s="53" t="s">
        <v>50</v>
      </c>
      <c r="D109" s="53" t="s">
        <v>548</v>
      </c>
      <c r="E109" s="53"/>
      <c r="F109" s="53"/>
      <c r="G109" s="53" t="s">
        <v>32</v>
      </c>
      <c r="H109" s="53"/>
      <c r="I109" s="53"/>
      <c r="J109" s="53"/>
      <c r="K109" s="9">
        <v>18.11</v>
      </c>
      <c r="L109" s="10">
        <v>23.231999999999999</v>
      </c>
      <c r="M109" s="10">
        <f t="shared" si="8"/>
        <v>41.341999999999999</v>
      </c>
      <c r="P109" s="10">
        <f t="shared" si="9"/>
        <v>41.341999999999999</v>
      </c>
    </row>
    <row r="110" spans="1:16" ht="15.75" customHeight="1">
      <c r="A110" s="8">
        <v>106</v>
      </c>
      <c r="B110" s="7">
        <v>93</v>
      </c>
      <c r="C110" s="53" t="s">
        <v>601</v>
      </c>
      <c r="D110" s="53" t="s">
        <v>602</v>
      </c>
      <c r="E110" s="53" t="s">
        <v>29</v>
      </c>
      <c r="F110" s="53" t="s">
        <v>276</v>
      </c>
      <c r="G110" s="53" t="s">
        <v>32</v>
      </c>
      <c r="H110" s="53" t="s">
        <v>31</v>
      </c>
      <c r="I110" s="53" t="s">
        <v>14</v>
      </c>
      <c r="J110" s="53"/>
      <c r="K110" s="9">
        <v>23.324999999999999</v>
      </c>
      <c r="L110" s="10">
        <v>18.106000000000002</v>
      </c>
      <c r="M110" s="10">
        <f t="shared" si="8"/>
        <v>41.430999999999997</v>
      </c>
      <c r="P110" s="10">
        <f t="shared" si="9"/>
        <v>41.430999999999997</v>
      </c>
    </row>
    <row r="111" spans="1:16" ht="15.75" customHeight="1">
      <c r="A111" s="8">
        <v>107</v>
      </c>
      <c r="B111" s="7">
        <v>10</v>
      </c>
      <c r="C111" s="53" t="s">
        <v>474</v>
      </c>
      <c r="D111" s="53" t="s">
        <v>475</v>
      </c>
      <c r="E111" s="53"/>
      <c r="F111" s="53"/>
      <c r="G111" s="53" t="s">
        <v>32</v>
      </c>
      <c r="H111" s="53"/>
      <c r="I111" s="53" t="s">
        <v>14</v>
      </c>
      <c r="J111" s="53"/>
      <c r="K111" s="9">
        <v>23.331</v>
      </c>
      <c r="L111" s="10">
        <v>18.204000000000001</v>
      </c>
      <c r="M111" s="10">
        <f t="shared" si="8"/>
        <v>41.534999999999997</v>
      </c>
      <c r="P111" s="10">
        <f t="shared" si="9"/>
        <v>41.534999999999997</v>
      </c>
    </row>
    <row r="112" spans="1:16" ht="15.75" customHeight="1">
      <c r="A112" s="8">
        <v>108</v>
      </c>
      <c r="B112" s="7">
        <v>99</v>
      </c>
      <c r="C112" s="53" t="s">
        <v>507</v>
      </c>
      <c r="D112" s="53" t="s">
        <v>609</v>
      </c>
      <c r="E112" s="53" t="s">
        <v>29</v>
      </c>
      <c r="F112" s="53"/>
      <c r="G112" s="53"/>
      <c r="H112" s="53" t="s">
        <v>31</v>
      </c>
      <c r="I112" s="53" t="s">
        <v>14</v>
      </c>
      <c r="J112" s="53"/>
      <c r="K112" s="9">
        <v>18.419</v>
      </c>
      <c r="L112" s="10">
        <v>23.504000000000001</v>
      </c>
      <c r="M112" s="10">
        <f t="shared" si="8"/>
        <v>41.923000000000002</v>
      </c>
      <c r="P112" s="10">
        <f t="shared" si="9"/>
        <v>41.923000000000002</v>
      </c>
    </row>
    <row r="113" spans="1:16" ht="15.75" customHeight="1">
      <c r="A113" s="8">
        <v>109</v>
      </c>
      <c r="B113" s="7">
        <v>84</v>
      </c>
      <c r="C113" s="53" t="s">
        <v>325</v>
      </c>
      <c r="D113" s="53" t="s">
        <v>587</v>
      </c>
      <c r="E113" s="53" t="s">
        <v>29</v>
      </c>
      <c r="F113" s="53"/>
      <c r="G113" s="53" t="s">
        <v>32</v>
      </c>
      <c r="H113" s="53" t="s">
        <v>31</v>
      </c>
      <c r="I113" s="53" t="s">
        <v>14</v>
      </c>
      <c r="J113" s="53"/>
      <c r="K113" s="9">
        <v>23.416</v>
      </c>
      <c r="L113" s="10">
        <v>18.608000000000001</v>
      </c>
      <c r="M113" s="10">
        <f t="shared" si="8"/>
        <v>42.024000000000001</v>
      </c>
      <c r="P113" s="10">
        <f t="shared" si="9"/>
        <v>42.024000000000001</v>
      </c>
    </row>
    <row r="114" spans="1:16" ht="15.75" customHeight="1">
      <c r="A114" s="8">
        <v>110</v>
      </c>
      <c r="B114" s="7">
        <v>64</v>
      </c>
      <c r="C114" s="53" t="s">
        <v>561</v>
      </c>
      <c r="D114" s="53" t="s">
        <v>562</v>
      </c>
      <c r="E114" s="53" t="s">
        <v>29</v>
      </c>
      <c r="F114" s="53"/>
      <c r="G114" s="53" t="s">
        <v>32</v>
      </c>
      <c r="H114" s="53"/>
      <c r="I114" s="53" t="s">
        <v>14</v>
      </c>
      <c r="J114" s="53"/>
      <c r="K114" s="9">
        <v>23.731000000000002</v>
      </c>
      <c r="L114" s="10">
        <v>18.350999999999999</v>
      </c>
      <c r="M114" s="10">
        <f t="shared" si="8"/>
        <v>42.082000000000001</v>
      </c>
      <c r="P114" s="10">
        <f t="shared" si="9"/>
        <v>42.082000000000001</v>
      </c>
    </row>
    <row r="115" spans="1:16" ht="15.75" customHeight="1">
      <c r="A115" s="8">
        <v>111</v>
      </c>
      <c r="B115" s="7">
        <v>40</v>
      </c>
      <c r="C115" s="53" t="s">
        <v>525</v>
      </c>
      <c r="D115" s="53" t="s">
        <v>523</v>
      </c>
      <c r="E115" s="53" t="s">
        <v>29</v>
      </c>
      <c r="F115" s="53"/>
      <c r="G115" s="53"/>
      <c r="H115" s="53"/>
      <c r="I115" s="53"/>
      <c r="J115" s="53"/>
      <c r="K115" s="9">
        <v>24.021999999999998</v>
      </c>
      <c r="L115" s="10">
        <v>18.138000000000002</v>
      </c>
      <c r="M115" s="10">
        <f t="shared" si="8"/>
        <v>42.16</v>
      </c>
      <c r="P115" s="10">
        <f t="shared" si="9"/>
        <v>42.16</v>
      </c>
    </row>
    <row r="116" spans="1:16" ht="15.75" customHeight="1">
      <c r="A116" s="8">
        <v>112</v>
      </c>
      <c r="B116" s="7">
        <v>82</v>
      </c>
      <c r="C116" s="53" t="s">
        <v>585</v>
      </c>
      <c r="D116" s="53" t="s">
        <v>588</v>
      </c>
      <c r="E116" s="53" t="s">
        <v>29</v>
      </c>
      <c r="F116" s="53"/>
      <c r="G116" s="53" t="s">
        <v>32</v>
      </c>
      <c r="H116" s="53" t="s">
        <v>31</v>
      </c>
      <c r="I116" s="53" t="s">
        <v>14</v>
      </c>
      <c r="J116" s="53"/>
      <c r="K116" s="9">
        <v>18.344000000000001</v>
      </c>
      <c r="L116" s="10">
        <v>23.943999999999999</v>
      </c>
      <c r="M116" s="10">
        <f t="shared" si="8"/>
        <v>42.287999999999997</v>
      </c>
      <c r="P116" s="10">
        <f t="shared" si="9"/>
        <v>42.287999999999997</v>
      </c>
    </row>
    <row r="117" spans="1:16" ht="15.75" customHeight="1">
      <c r="A117" s="8">
        <v>113</v>
      </c>
      <c r="B117" s="7">
        <v>124</v>
      </c>
      <c r="C117" s="53" t="s">
        <v>649</v>
      </c>
      <c r="D117" s="53" t="s">
        <v>650</v>
      </c>
      <c r="E117" s="53"/>
      <c r="F117" s="53"/>
      <c r="G117" s="53" t="s">
        <v>32</v>
      </c>
      <c r="H117" s="53" t="s">
        <v>31</v>
      </c>
      <c r="I117" s="53" t="s">
        <v>14</v>
      </c>
      <c r="J117" s="53" t="s">
        <v>1496</v>
      </c>
      <c r="K117" s="9">
        <v>23.818000000000001</v>
      </c>
      <c r="L117" s="10">
        <v>18.483000000000001</v>
      </c>
      <c r="M117" s="10">
        <f t="shared" si="8"/>
        <v>42.301000000000002</v>
      </c>
      <c r="P117" s="10">
        <f t="shared" si="9"/>
        <v>42.301000000000002</v>
      </c>
    </row>
    <row r="118" spans="1:16" ht="15.75" customHeight="1">
      <c r="A118" s="8">
        <v>114</v>
      </c>
      <c r="B118" s="7">
        <v>116</v>
      </c>
      <c r="C118" s="53" t="s">
        <v>637</v>
      </c>
      <c r="D118" s="53" t="s">
        <v>638</v>
      </c>
      <c r="E118" s="53"/>
      <c r="F118" s="53"/>
      <c r="G118" s="53" t="s">
        <v>32</v>
      </c>
      <c r="H118" s="53" t="s">
        <v>31</v>
      </c>
      <c r="I118" s="53" t="s">
        <v>14</v>
      </c>
      <c r="J118" s="53"/>
      <c r="K118" s="9">
        <v>18.625</v>
      </c>
      <c r="L118" s="10">
        <v>23.745000000000001</v>
      </c>
      <c r="M118" s="10">
        <f t="shared" si="8"/>
        <v>42.370000000000005</v>
      </c>
      <c r="P118" s="10">
        <f t="shared" si="9"/>
        <v>42.370000000000005</v>
      </c>
    </row>
    <row r="119" spans="1:16" ht="15.75" customHeight="1">
      <c r="A119" s="8">
        <v>115</v>
      </c>
      <c r="B119" s="7">
        <v>92</v>
      </c>
      <c r="C119" s="53" t="s">
        <v>599</v>
      </c>
      <c r="D119" s="53" t="s">
        <v>600</v>
      </c>
      <c r="E119" s="53" t="s">
        <v>29</v>
      </c>
      <c r="F119" s="53"/>
      <c r="G119" s="53" t="s">
        <v>32</v>
      </c>
      <c r="H119" s="53" t="s">
        <v>31</v>
      </c>
      <c r="I119" s="53" t="s">
        <v>14</v>
      </c>
      <c r="J119" s="53"/>
      <c r="K119" s="9">
        <v>23.802</v>
      </c>
      <c r="L119" s="10">
        <v>19.05</v>
      </c>
      <c r="M119" s="10">
        <f t="shared" si="8"/>
        <v>42.852000000000004</v>
      </c>
      <c r="P119" s="10">
        <f t="shared" si="9"/>
        <v>42.852000000000004</v>
      </c>
    </row>
    <row r="120" spans="1:16" ht="15.75" customHeight="1">
      <c r="A120" s="8">
        <v>116</v>
      </c>
      <c r="B120" s="7">
        <v>23</v>
      </c>
      <c r="C120" s="53" t="s">
        <v>496</v>
      </c>
      <c r="D120" s="53" t="s">
        <v>498</v>
      </c>
      <c r="E120" s="53" t="s">
        <v>29</v>
      </c>
      <c r="F120" s="53"/>
      <c r="G120" s="53" t="s">
        <v>32</v>
      </c>
      <c r="H120" s="53"/>
      <c r="I120" s="53" t="s">
        <v>14</v>
      </c>
      <c r="J120" s="53"/>
      <c r="K120" s="9">
        <v>22.277000000000001</v>
      </c>
      <c r="L120" s="10">
        <v>22.43</v>
      </c>
      <c r="M120" s="10">
        <f t="shared" si="8"/>
        <v>44.707000000000001</v>
      </c>
      <c r="P120" s="10">
        <f t="shared" si="9"/>
        <v>44.707000000000001</v>
      </c>
    </row>
    <row r="121" spans="1:16" ht="15.75" customHeight="1">
      <c r="A121" s="8">
        <v>117</v>
      </c>
      <c r="B121" s="7">
        <v>74</v>
      </c>
      <c r="C121" s="53" t="s">
        <v>270</v>
      </c>
      <c r="D121" s="53" t="s">
        <v>575</v>
      </c>
      <c r="E121" s="53" t="s">
        <v>29</v>
      </c>
      <c r="F121" s="53"/>
      <c r="G121" s="53" t="s">
        <v>32</v>
      </c>
      <c r="H121" s="53"/>
      <c r="I121" s="53"/>
      <c r="J121" s="53"/>
      <c r="K121" s="9">
        <v>22.954000000000001</v>
      </c>
      <c r="L121" s="10">
        <v>22.341000000000001</v>
      </c>
      <c r="M121" s="10">
        <f t="shared" si="8"/>
        <v>45.295000000000002</v>
      </c>
      <c r="P121" s="10">
        <f t="shared" si="9"/>
        <v>45.295000000000002</v>
      </c>
    </row>
    <row r="122" spans="1:16" ht="15.75" customHeight="1">
      <c r="A122" s="8">
        <v>118</v>
      </c>
      <c r="B122" s="7">
        <v>135</v>
      </c>
      <c r="C122" s="53" t="s">
        <v>356</v>
      </c>
      <c r="D122" s="53" t="s">
        <v>668</v>
      </c>
      <c r="E122" s="53" t="s">
        <v>29</v>
      </c>
      <c r="F122" s="53"/>
      <c r="G122" s="53"/>
      <c r="H122" s="53" t="s">
        <v>31</v>
      </c>
      <c r="I122" s="53" t="s">
        <v>14</v>
      </c>
      <c r="J122" s="53"/>
      <c r="K122" s="9">
        <v>24.867999999999999</v>
      </c>
      <c r="L122" s="10">
        <v>20.738</v>
      </c>
      <c r="M122" s="10">
        <f t="shared" si="8"/>
        <v>45.605999999999995</v>
      </c>
      <c r="P122" s="10">
        <f t="shared" si="9"/>
        <v>45.605999999999995</v>
      </c>
    </row>
    <row r="123" spans="1:16" ht="15.75" customHeight="1">
      <c r="A123" s="8">
        <v>119</v>
      </c>
      <c r="B123" s="7">
        <v>26</v>
      </c>
      <c r="C123" s="53" t="s">
        <v>352</v>
      </c>
      <c r="D123" s="53" t="s">
        <v>502</v>
      </c>
      <c r="E123" s="53" t="s">
        <v>29</v>
      </c>
      <c r="F123" s="53"/>
      <c r="G123" s="53" t="s">
        <v>32</v>
      </c>
      <c r="H123" s="53"/>
      <c r="I123" s="53" t="s">
        <v>14</v>
      </c>
      <c r="J123" s="53"/>
      <c r="K123" s="9">
        <v>27.707999999999998</v>
      </c>
      <c r="L123" s="10">
        <v>18.2</v>
      </c>
      <c r="M123" s="10">
        <f t="shared" si="8"/>
        <v>45.908000000000001</v>
      </c>
      <c r="P123" s="10">
        <f t="shared" si="9"/>
        <v>45.908000000000001</v>
      </c>
    </row>
    <row r="124" spans="1:16" ht="15.75" customHeight="1">
      <c r="A124" s="8">
        <v>120</v>
      </c>
      <c r="B124" s="7">
        <v>50</v>
      </c>
      <c r="C124" s="53" t="s">
        <v>540</v>
      </c>
      <c r="D124" s="53" t="s">
        <v>541</v>
      </c>
      <c r="E124" s="53"/>
      <c r="F124" s="53" t="s">
        <v>276</v>
      </c>
      <c r="G124" s="53" t="s">
        <v>32</v>
      </c>
      <c r="H124" s="53"/>
      <c r="I124" s="53"/>
      <c r="J124" s="53"/>
      <c r="K124" s="9">
        <v>17.631</v>
      </c>
      <c r="L124" s="10">
        <v>28.323</v>
      </c>
      <c r="M124" s="10">
        <f t="shared" si="8"/>
        <v>45.954000000000001</v>
      </c>
      <c r="P124" s="10">
        <f t="shared" si="9"/>
        <v>45.954000000000001</v>
      </c>
    </row>
    <row r="125" spans="1:16" ht="15.75" customHeight="1">
      <c r="A125" s="8">
        <v>121</v>
      </c>
      <c r="B125" s="7">
        <v>119</v>
      </c>
      <c r="C125" s="53" t="s">
        <v>641</v>
      </c>
      <c r="D125" s="53" t="s">
        <v>642</v>
      </c>
      <c r="E125" s="53" t="s">
        <v>29</v>
      </c>
      <c r="F125" s="53"/>
      <c r="G125" s="53" t="s">
        <v>32</v>
      </c>
      <c r="H125" s="53" t="s">
        <v>31</v>
      </c>
      <c r="I125" s="53"/>
      <c r="J125" s="53"/>
      <c r="K125" s="9">
        <v>24.542999999999999</v>
      </c>
      <c r="L125" s="10">
        <v>21.648</v>
      </c>
      <c r="M125" s="10">
        <f t="shared" si="8"/>
        <v>46.191000000000003</v>
      </c>
      <c r="P125" s="10">
        <f t="shared" si="9"/>
        <v>46.191000000000003</v>
      </c>
    </row>
    <row r="126" spans="1:16" ht="15.75" customHeight="1">
      <c r="A126" s="8">
        <v>122</v>
      </c>
      <c r="B126" s="7">
        <v>70</v>
      </c>
      <c r="C126" s="53" t="s">
        <v>570</v>
      </c>
      <c r="D126" s="53" t="s">
        <v>571</v>
      </c>
      <c r="E126" s="53"/>
      <c r="F126" s="53"/>
      <c r="G126" s="53" t="s">
        <v>32</v>
      </c>
      <c r="H126" s="53"/>
      <c r="I126" s="53" t="s">
        <v>14</v>
      </c>
      <c r="J126" s="53"/>
      <c r="K126" s="9">
        <v>28.355</v>
      </c>
      <c r="L126" s="10">
        <v>18.241</v>
      </c>
      <c r="M126" s="10">
        <f t="shared" si="8"/>
        <v>46.596000000000004</v>
      </c>
      <c r="P126" s="10">
        <f t="shared" si="9"/>
        <v>46.596000000000004</v>
      </c>
    </row>
    <row r="127" spans="1:16" ht="15.75" customHeight="1">
      <c r="A127" s="8">
        <v>123</v>
      </c>
      <c r="B127" s="7">
        <v>9</v>
      </c>
      <c r="C127" s="53" t="s">
        <v>472</v>
      </c>
      <c r="D127" s="53" t="s">
        <v>473</v>
      </c>
      <c r="E127" s="55" t="s">
        <v>29</v>
      </c>
      <c r="F127" s="53"/>
      <c r="G127" s="55" t="s">
        <v>32</v>
      </c>
      <c r="H127" s="55"/>
      <c r="I127" s="55" t="s">
        <v>14</v>
      </c>
      <c r="J127" s="55"/>
      <c r="K127" s="9">
        <v>28.943999999999999</v>
      </c>
      <c r="L127" s="10">
        <v>17.786000000000001</v>
      </c>
      <c r="M127" s="10">
        <f t="shared" si="8"/>
        <v>46.730000000000004</v>
      </c>
      <c r="P127" s="10">
        <f t="shared" si="9"/>
        <v>46.730000000000004</v>
      </c>
    </row>
    <row r="128" spans="1:16" ht="15.75" customHeight="1">
      <c r="A128" s="8">
        <v>124</v>
      </c>
      <c r="B128" s="7">
        <v>122</v>
      </c>
      <c r="C128" s="53" t="s">
        <v>472</v>
      </c>
      <c r="D128" s="53" t="s">
        <v>647</v>
      </c>
      <c r="E128" s="53" t="s">
        <v>29</v>
      </c>
      <c r="F128" s="53"/>
      <c r="G128" s="53" t="s">
        <v>32</v>
      </c>
      <c r="H128" s="53" t="s">
        <v>31</v>
      </c>
      <c r="I128" s="53" t="s">
        <v>14</v>
      </c>
      <c r="J128" s="53"/>
      <c r="K128" s="9">
        <v>28.696999999999999</v>
      </c>
      <c r="L128" s="10">
        <v>18.652000000000001</v>
      </c>
      <c r="M128" s="10">
        <f t="shared" si="8"/>
        <v>47.349000000000004</v>
      </c>
      <c r="P128" s="10">
        <f t="shared" si="9"/>
        <v>47.349000000000004</v>
      </c>
    </row>
    <row r="129" spans="1:16" ht="15.75" customHeight="1">
      <c r="A129" s="8">
        <v>125</v>
      </c>
      <c r="B129" s="7">
        <v>65</v>
      </c>
      <c r="C129" s="53" t="s">
        <v>489</v>
      </c>
      <c r="D129" s="53" t="s">
        <v>563</v>
      </c>
      <c r="E129" s="53"/>
      <c r="F129" s="53"/>
      <c r="G129" s="53" t="s">
        <v>32</v>
      </c>
      <c r="H129" s="53"/>
      <c r="I129" s="53" t="s">
        <v>14</v>
      </c>
      <c r="J129" s="53"/>
      <c r="K129" s="9">
        <v>30.896000000000001</v>
      </c>
      <c r="L129" s="10">
        <v>17.297999999999998</v>
      </c>
      <c r="M129" s="10">
        <f t="shared" si="8"/>
        <v>48.194000000000003</v>
      </c>
      <c r="P129" s="10">
        <f t="shared" si="9"/>
        <v>48.194000000000003</v>
      </c>
    </row>
    <row r="130" spans="1:16" ht="15.75" customHeight="1">
      <c r="A130" s="8">
        <v>126</v>
      </c>
      <c r="B130" s="7">
        <v>103</v>
      </c>
      <c r="C130" s="53" t="s">
        <v>615</v>
      </c>
      <c r="D130" s="53" t="s">
        <v>616</v>
      </c>
      <c r="E130" s="53" t="s">
        <v>29</v>
      </c>
      <c r="F130" s="53"/>
      <c r="G130" s="53" t="s">
        <v>32</v>
      </c>
      <c r="H130" s="53" t="s">
        <v>31</v>
      </c>
      <c r="I130" s="53" t="s">
        <v>14</v>
      </c>
      <c r="J130" s="53" t="s">
        <v>1496</v>
      </c>
      <c r="K130" s="9">
        <v>29.515000000000001</v>
      </c>
      <c r="L130" s="10">
        <v>19.876999999999999</v>
      </c>
      <c r="M130" s="10">
        <f t="shared" si="8"/>
        <v>49.391999999999996</v>
      </c>
      <c r="P130" s="10">
        <f t="shared" si="9"/>
        <v>49.391999999999996</v>
      </c>
    </row>
    <row r="131" spans="1:16" ht="15.75" customHeight="1">
      <c r="A131" s="8">
        <v>127</v>
      </c>
      <c r="B131" s="7">
        <v>75</v>
      </c>
      <c r="C131" s="53" t="s">
        <v>519</v>
      </c>
      <c r="D131" s="53" t="s">
        <v>576</v>
      </c>
      <c r="E131" s="53" t="s">
        <v>29</v>
      </c>
      <c r="F131" s="53"/>
      <c r="G131" s="53" t="s">
        <v>32</v>
      </c>
      <c r="H131" s="53"/>
      <c r="I131" s="53" t="s">
        <v>14</v>
      </c>
      <c r="J131" s="53"/>
      <c r="K131" s="9">
        <v>27.329000000000001</v>
      </c>
      <c r="L131" s="10">
        <v>33.984000000000002</v>
      </c>
      <c r="M131" s="10">
        <f t="shared" si="8"/>
        <v>61.313000000000002</v>
      </c>
      <c r="P131" s="10">
        <f t="shared" si="9"/>
        <v>61.313000000000002</v>
      </c>
    </row>
    <row r="132" spans="1:16" ht="15.75" customHeight="1">
      <c r="A132" s="8">
        <v>128</v>
      </c>
      <c r="B132" s="7">
        <v>81</v>
      </c>
      <c r="C132" s="53" t="s">
        <v>583</v>
      </c>
      <c r="D132" s="53" t="s">
        <v>584</v>
      </c>
      <c r="E132" s="53" t="s">
        <v>29</v>
      </c>
      <c r="F132" s="53" t="s">
        <v>276</v>
      </c>
      <c r="G132" s="53" t="s">
        <v>32</v>
      </c>
      <c r="H132" s="53" t="s">
        <v>31</v>
      </c>
      <c r="I132" s="53" t="s">
        <v>14</v>
      </c>
      <c r="J132" s="53"/>
      <c r="K132" s="9">
        <v>17.658999999999999</v>
      </c>
      <c r="L132" s="10">
        <v>50</v>
      </c>
      <c r="M132" s="10">
        <f t="shared" si="8"/>
        <v>67.658999999999992</v>
      </c>
      <c r="P132" s="10">
        <f t="shared" si="9"/>
        <v>67.658999999999992</v>
      </c>
    </row>
    <row r="133" spans="1:16" ht="15.75" customHeight="1">
      <c r="A133" s="8">
        <v>129</v>
      </c>
      <c r="B133" s="7">
        <v>102</v>
      </c>
      <c r="C133" s="53" t="s">
        <v>299</v>
      </c>
      <c r="D133" s="53" t="s">
        <v>614</v>
      </c>
      <c r="E133" s="53"/>
      <c r="F133" s="53"/>
      <c r="G133" s="53"/>
      <c r="H133" s="53" t="s">
        <v>31</v>
      </c>
      <c r="I133" s="53"/>
      <c r="J133" s="53"/>
      <c r="K133" s="9">
        <v>50</v>
      </c>
      <c r="L133" s="10">
        <v>19.387</v>
      </c>
      <c r="M133" s="10">
        <f t="shared" ref="M133:M144" si="10">+K133+L133</f>
        <v>69.387</v>
      </c>
      <c r="P133" s="10">
        <f t="shared" ref="P133:P144" si="11">+M133+N133</f>
        <v>69.387</v>
      </c>
    </row>
    <row r="134" spans="1:16" ht="15.75" customHeight="1">
      <c r="A134" s="8">
        <v>130</v>
      </c>
      <c r="B134" s="7">
        <v>112</v>
      </c>
      <c r="C134" s="53" t="s">
        <v>329</v>
      </c>
      <c r="D134" s="53" t="s">
        <v>630</v>
      </c>
      <c r="E134" s="53" t="s">
        <v>29</v>
      </c>
      <c r="F134" s="53"/>
      <c r="G134" s="53"/>
      <c r="H134" s="53" t="s">
        <v>31</v>
      </c>
      <c r="I134" s="53"/>
      <c r="J134" s="53"/>
      <c r="K134" s="9">
        <v>30.515000000000001</v>
      </c>
      <c r="L134" s="10">
        <v>41.927</v>
      </c>
      <c r="M134" s="10">
        <f t="shared" si="10"/>
        <v>72.442000000000007</v>
      </c>
      <c r="P134" s="10">
        <f t="shared" si="11"/>
        <v>72.442000000000007</v>
      </c>
    </row>
    <row r="135" spans="1:16" ht="15.75" customHeight="1">
      <c r="A135" s="8">
        <v>131</v>
      </c>
      <c r="B135" s="7">
        <v>110</v>
      </c>
      <c r="C135" s="53" t="s">
        <v>626</v>
      </c>
      <c r="D135" s="53" t="s">
        <v>627</v>
      </c>
      <c r="E135" s="53" t="s">
        <v>29</v>
      </c>
      <c r="F135" s="53"/>
      <c r="G135" s="53" t="s">
        <v>32</v>
      </c>
      <c r="H135" s="53" t="s">
        <v>31</v>
      </c>
      <c r="I135" s="53" t="s">
        <v>14</v>
      </c>
      <c r="J135" s="53"/>
      <c r="K135" s="9">
        <v>100</v>
      </c>
      <c r="L135" s="10">
        <v>19.462</v>
      </c>
      <c r="M135" s="10">
        <f t="shared" si="10"/>
        <v>119.462</v>
      </c>
      <c r="P135" s="10">
        <f t="shared" si="11"/>
        <v>119.462</v>
      </c>
    </row>
    <row r="136" spans="1:16" ht="15.75" customHeight="1">
      <c r="A136" s="8">
        <v>132</v>
      </c>
      <c r="B136" s="7">
        <v>24</v>
      </c>
      <c r="C136" s="53" t="s">
        <v>499</v>
      </c>
      <c r="D136" s="53" t="s">
        <v>497</v>
      </c>
      <c r="E136" s="53"/>
      <c r="F136" s="53"/>
      <c r="G136" s="53"/>
      <c r="H136" s="53"/>
      <c r="I136" s="53"/>
      <c r="J136" s="53"/>
      <c r="K136" s="9">
        <v>21.962</v>
      </c>
      <c r="L136" s="10">
        <v>100</v>
      </c>
      <c r="M136" s="10">
        <f t="shared" si="10"/>
        <v>121.962</v>
      </c>
      <c r="P136" s="10">
        <f t="shared" si="11"/>
        <v>121.962</v>
      </c>
    </row>
    <row r="137" spans="1:16" ht="15.75" customHeight="1">
      <c r="A137" s="8">
        <v>133</v>
      </c>
      <c r="B137" s="7">
        <v>89</v>
      </c>
      <c r="C137" s="53" t="s">
        <v>404</v>
      </c>
      <c r="D137" s="53" t="s">
        <v>596</v>
      </c>
      <c r="E137" s="53" t="s">
        <v>29</v>
      </c>
      <c r="F137" s="53"/>
      <c r="G137" s="53" t="s">
        <v>32</v>
      </c>
      <c r="H137" s="53" t="s">
        <v>31</v>
      </c>
      <c r="I137" s="53" t="s">
        <v>14</v>
      </c>
      <c r="J137" s="53"/>
      <c r="K137" s="9">
        <v>27.777999999999999</v>
      </c>
      <c r="L137" s="10">
        <v>100</v>
      </c>
      <c r="M137" s="10">
        <f t="shared" si="10"/>
        <v>127.77799999999999</v>
      </c>
      <c r="P137" s="10">
        <f t="shared" si="11"/>
        <v>127.77799999999999</v>
      </c>
    </row>
    <row r="138" spans="1:16" ht="15.75" customHeight="1">
      <c r="A138" s="8">
        <v>134</v>
      </c>
      <c r="B138" s="7">
        <v>5</v>
      </c>
      <c r="C138" s="53" t="s">
        <v>466</v>
      </c>
      <c r="D138" s="53" t="s">
        <v>467</v>
      </c>
      <c r="E138" s="53"/>
      <c r="F138" s="53"/>
      <c r="G138" s="53" t="s">
        <v>32</v>
      </c>
      <c r="H138" s="53"/>
      <c r="I138" s="53" t="s">
        <v>14</v>
      </c>
      <c r="J138" s="53"/>
      <c r="K138" s="9">
        <v>100</v>
      </c>
      <c r="L138" s="10">
        <v>100</v>
      </c>
      <c r="M138" s="10">
        <f t="shared" si="10"/>
        <v>200</v>
      </c>
      <c r="P138" s="10">
        <f t="shared" si="11"/>
        <v>200</v>
      </c>
    </row>
    <row r="139" spans="1:16" ht="15.75" customHeight="1">
      <c r="A139" s="8">
        <v>135</v>
      </c>
      <c r="B139" s="7">
        <v>29</v>
      </c>
      <c r="C139" s="53" t="s">
        <v>507</v>
      </c>
      <c r="D139" s="53" t="s">
        <v>508</v>
      </c>
      <c r="E139" s="53"/>
      <c r="F139" s="53"/>
      <c r="G139" s="53" t="s">
        <v>32</v>
      </c>
      <c r="H139" s="53"/>
      <c r="I139" s="53"/>
      <c r="J139" s="53"/>
      <c r="K139" s="9">
        <v>100</v>
      </c>
      <c r="L139" s="10">
        <v>100</v>
      </c>
      <c r="M139" s="10">
        <f t="shared" si="10"/>
        <v>200</v>
      </c>
      <c r="P139" s="10">
        <f t="shared" si="11"/>
        <v>200</v>
      </c>
    </row>
    <row r="140" spans="1:16" ht="15.75" customHeight="1">
      <c r="A140" s="8">
        <v>136</v>
      </c>
      <c r="B140" s="7">
        <v>36</v>
      </c>
      <c r="C140" s="53" t="s">
        <v>48</v>
      </c>
      <c r="D140" s="53" t="s">
        <v>518</v>
      </c>
      <c r="E140" s="53" t="s">
        <v>29</v>
      </c>
      <c r="F140" s="53"/>
      <c r="G140" s="53" t="s">
        <v>32</v>
      </c>
      <c r="H140" s="53"/>
      <c r="I140" s="53"/>
      <c r="J140" s="53"/>
      <c r="K140" s="9">
        <v>100</v>
      </c>
      <c r="L140" s="10">
        <v>100</v>
      </c>
      <c r="M140" s="10">
        <f t="shared" si="10"/>
        <v>200</v>
      </c>
      <c r="P140" s="10">
        <f t="shared" si="11"/>
        <v>200</v>
      </c>
    </row>
    <row r="141" spans="1:16" ht="15.75" customHeight="1">
      <c r="A141" s="8">
        <v>137</v>
      </c>
      <c r="B141" s="7">
        <v>38</v>
      </c>
      <c r="C141" s="53" t="s">
        <v>521</v>
      </c>
      <c r="D141" s="53" t="s">
        <v>522</v>
      </c>
      <c r="E141" s="53"/>
      <c r="F141" s="53"/>
      <c r="G141" s="53"/>
      <c r="H141" s="53"/>
      <c r="I141" s="53"/>
      <c r="J141" s="53"/>
      <c r="K141" s="9">
        <v>100</v>
      </c>
      <c r="L141" s="10">
        <v>100</v>
      </c>
      <c r="M141" s="10">
        <f t="shared" si="10"/>
        <v>200</v>
      </c>
      <c r="P141" s="10">
        <f t="shared" si="11"/>
        <v>200</v>
      </c>
    </row>
    <row r="142" spans="1:16" ht="15.75" customHeight="1">
      <c r="A142" s="8">
        <v>138</v>
      </c>
      <c r="B142" s="7">
        <v>94</v>
      </c>
      <c r="C142" s="53" t="s">
        <v>346</v>
      </c>
      <c r="D142" s="53" t="s">
        <v>603</v>
      </c>
      <c r="E142" s="53" t="s">
        <v>29</v>
      </c>
      <c r="F142" s="53"/>
      <c r="G142" s="53" t="s">
        <v>32</v>
      </c>
      <c r="H142" s="53" t="s">
        <v>31</v>
      </c>
      <c r="I142" s="53" t="s">
        <v>14</v>
      </c>
      <c r="J142" s="53"/>
      <c r="K142" s="9">
        <v>100</v>
      </c>
      <c r="L142" s="10">
        <v>100</v>
      </c>
      <c r="M142" s="10">
        <f t="shared" si="10"/>
        <v>200</v>
      </c>
      <c r="P142" s="10">
        <f t="shared" si="11"/>
        <v>200</v>
      </c>
    </row>
    <row r="143" spans="1:16" ht="15.75" customHeight="1">
      <c r="A143" s="8">
        <v>139</v>
      </c>
      <c r="B143" s="7">
        <v>107</v>
      </c>
      <c r="C143" s="53" t="s">
        <v>621</v>
      </c>
      <c r="D143" s="53" t="s">
        <v>622</v>
      </c>
      <c r="E143" s="53" t="s">
        <v>29</v>
      </c>
      <c r="F143" s="53" t="s">
        <v>276</v>
      </c>
      <c r="G143" s="53" t="s">
        <v>32</v>
      </c>
      <c r="H143" s="53" t="s">
        <v>31</v>
      </c>
      <c r="I143" s="53" t="s">
        <v>14</v>
      </c>
      <c r="J143" s="53"/>
      <c r="K143" s="9">
        <v>100</v>
      </c>
      <c r="L143" s="10">
        <v>100</v>
      </c>
      <c r="M143" s="10">
        <f t="shared" si="10"/>
        <v>200</v>
      </c>
      <c r="P143" s="10">
        <f t="shared" si="11"/>
        <v>200</v>
      </c>
    </row>
    <row r="144" spans="1:16" ht="15.75" customHeight="1">
      <c r="A144" s="8">
        <v>140</v>
      </c>
      <c r="B144" s="7">
        <v>128</v>
      </c>
      <c r="C144" s="53" t="s">
        <v>657</v>
      </c>
      <c r="D144" s="53" t="s">
        <v>658</v>
      </c>
      <c r="E144" s="53" t="s">
        <v>29</v>
      </c>
      <c r="F144" s="53"/>
      <c r="G144" s="53" t="s">
        <v>32</v>
      </c>
      <c r="H144" s="53" t="s">
        <v>31</v>
      </c>
      <c r="I144" s="53" t="s">
        <v>14</v>
      </c>
      <c r="J144" s="53" t="s">
        <v>1496</v>
      </c>
      <c r="K144" s="9">
        <v>100</v>
      </c>
      <c r="L144" s="10">
        <v>100</v>
      </c>
      <c r="M144" s="10">
        <f t="shared" si="10"/>
        <v>200</v>
      </c>
      <c r="P144" s="10">
        <f t="shared" si="11"/>
        <v>200</v>
      </c>
    </row>
    <row r="145" spans="2:16" ht="15.75" customHeight="1">
      <c r="B145" s="7">
        <v>141</v>
      </c>
      <c r="C145" s="53"/>
      <c r="D145" s="53"/>
      <c r="E145" s="53"/>
      <c r="F145" s="53"/>
      <c r="G145" s="53"/>
      <c r="H145" s="53"/>
      <c r="I145" s="53"/>
      <c r="J145" s="53"/>
      <c r="M145" s="10">
        <f t="shared" ref="M145:M146" si="12">+K145+L145</f>
        <v>0</v>
      </c>
      <c r="P145" s="10">
        <f t="shared" ref="P145:P146" si="13">+M145+N145</f>
        <v>0</v>
      </c>
    </row>
    <row r="146" spans="2:16" ht="15.75" customHeight="1">
      <c r="C146" s="54"/>
      <c r="D146" s="54"/>
      <c r="E146" s="54"/>
      <c r="F146" s="54"/>
      <c r="G146" s="54"/>
      <c r="H146" s="54"/>
      <c r="I146" s="54"/>
      <c r="J146" s="54"/>
      <c r="M146" s="10">
        <f t="shared" si="12"/>
        <v>0</v>
      </c>
      <c r="P146" s="10">
        <f t="shared" si="13"/>
        <v>0</v>
      </c>
    </row>
    <row r="147" spans="2:16" ht="15.75" customHeight="1">
      <c r="C147" s="56"/>
      <c r="D147" s="56"/>
      <c r="E147" s="56"/>
      <c r="F147" s="56"/>
      <c r="G147" s="56"/>
      <c r="H147" s="56"/>
      <c r="I147" s="56"/>
      <c r="J147" s="56"/>
      <c r="P147" s="10"/>
    </row>
    <row r="148" spans="2:16" ht="15.75" customHeight="1">
      <c r="C148" s="56"/>
      <c r="D148" s="56"/>
      <c r="E148" s="56"/>
      <c r="F148" s="56"/>
      <c r="G148" s="56"/>
      <c r="H148" s="56"/>
      <c r="I148" s="56"/>
      <c r="J148" s="56"/>
      <c r="P148" s="10"/>
    </row>
    <row r="149" spans="2:16" ht="15.75" customHeight="1">
      <c r="C149" s="56"/>
      <c r="D149" s="56"/>
      <c r="E149" s="56"/>
      <c r="F149" s="56"/>
      <c r="G149" s="56"/>
      <c r="H149" s="56"/>
      <c r="I149" s="56"/>
      <c r="J149" s="56"/>
      <c r="P149" s="10"/>
    </row>
    <row r="150" spans="2:16" ht="15.75" customHeight="1">
      <c r="C150" s="56"/>
      <c r="D150" s="56"/>
      <c r="E150" s="56"/>
      <c r="F150" s="56"/>
      <c r="G150" s="56"/>
      <c r="H150" s="56"/>
      <c r="I150" s="56"/>
      <c r="J150" s="56"/>
      <c r="P150" s="10"/>
    </row>
    <row r="151" spans="2:16" ht="15.75" customHeight="1">
      <c r="C151" s="56"/>
      <c r="D151" s="56"/>
      <c r="E151" s="56"/>
      <c r="F151" s="56"/>
      <c r="G151" s="56"/>
      <c r="H151" s="56"/>
      <c r="I151" s="56"/>
      <c r="J151" s="56"/>
      <c r="P151" s="10"/>
    </row>
    <row r="152" spans="2:16" ht="15.75" customHeight="1">
      <c r="C152" s="56"/>
      <c r="D152" s="56"/>
      <c r="E152" s="56"/>
      <c r="F152" s="56"/>
      <c r="G152" s="56"/>
      <c r="H152" s="56"/>
      <c r="I152" s="56"/>
      <c r="J152" s="56"/>
      <c r="P152" s="10"/>
    </row>
    <row r="153" spans="2:16" ht="15.75" customHeight="1">
      <c r="C153" s="56"/>
      <c r="D153" s="56"/>
      <c r="E153" s="56"/>
      <c r="F153" s="56"/>
      <c r="G153" s="56"/>
      <c r="H153" s="56"/>
      <c r="I153" s="56"/>
      <c r="J153" s="56"/>
      <c r="P153" s="10"/>
    </row>
    <row r="154" spans="2:16" ht="15.75" customHeight="1">
      <c r="C154" s="56"/>
      <c r="D154" s="56"/>
      <c r="E154" s="56"/>
      <c r="F154" s="56"/>
      <c r="G154" s="56"/>
      <c r="H154" s="56"/>
      <c r="I154" s="56"/>
      <c r="J154" s="56"/>
      <c r="P154" s="10"/>
    </row>
    <row r="155" spans="2:16" ht="15.75" customHeight="1">
      <c r="C155" s="56"/>
      <c r="D155" s="56"/>
      <c r="E155" s="56"/>
      <c r="F155" s="56"/>
      <c r="G155" s="56"/>
      <c r="H155" s="56"/>
      <c r="I155" s="56"/>
      <c r="J155" s="56"/>
      <c r="P155" s="10"/>
    </row>
    <row r="156" spans="2:16" ht="15.75" customHeight="1">
      <c r="C156" s="56"/>
      <c r="D156" s="56"/>
      <c r="E156" s="56"/>
      <c r="F156" s="56"/>
      <c r="G156" s="56"/>
      <c r="H156" s="56"/>
      <c r="I156" s="56"/>
      <c r="J156" s="56"/>
      <c r="P156" s="10"/>
    </row>
    <row r="157" spans="2:16" ht="15.75" customHeight="1">
      <c r="C157" s="56"/>
      <c r="D157" s="56"/>
      <c r="E157" s="56"/>
      <c r="F157" s="56"/>
      <c r="G157" s="56"/>
      <c r="H157" s="56"/>
      <c r="I157" s="56"/>
      <c r="J157" s="56"/>
      <c r="P157" s="10"/>
    </row>
    <row r="158" spans="2:16" ht="15.75" customHeight="1">
      <c r="C158" s="56"/>
      <c r="D158" s="56"/>
      <c r="E158" s="56"/>
      <c r="F158" s="56"/>
      <c r="G158" s="56"/>
      <c r="H158" s="56"/>
      <c r="I158" s="56"/>
      <c r="J158" s="56"/>
      <c r="P158" s="10"/>
    </row>
    <row r="159" spans="2:16" ht="15.75" customHeight="1">
      <c r="C159" s="56"/>
      <c r="D159" s="56"/>
      <c r="E159" s="56"/>
      <c r="F159" s="56"/>
      <c r="G159" s="56"/>
      <c r="H159" s="56"/>
      <c r="I159" s="56"/>
      <c r="J159" s="56"/>
      <c r="P159" s="10"/>
    </row>
    <row r="160" spans="2:16" ht="15.75" customHeight="1">
      <c r="C160" s="56"/>
      <c r="D160" s="56"/>
      <c r="E160" s="56"/>
      <c r="F160" s="56"/>
      <c r="G160" s="56"/>
      <c r="H160" s="56"/>
      <c r="I160" s="56"/>
      <c r="J160" s="56"/>
      <c r="P160" s="10"/>
    </row>
    <row r="161" spans="2:16" ht="15.75" customHeight="1">
      <c r="C161" s="56"/>
      <c r="D161" s="56"/>
      <c r="E161" s="56"/>
      <c r="F161" s="56"/>
      <c r="G161" s="56"/>
      <c r="H161" s="56"/>
      <c r="I161" s="56"/>
      <c r="J161" s="56"/>
      <c r="P161" s="10"/>
    </row>
    <row r="162" spans="2:16" ht="15.75" customHeight="1">
      <c r="C162" s="56"/>
      <c r="D162" s="56"/>
      <c r="E162" s="56"/>
      <c r="F162" s="56"/>
      <c r="G162" s="56"/>
      <c r="H162" s="56"/>
      <c r="I162" s="56"/>
      <c r="J162" s="56"/>
      <c r="P162" s="10"/>
    </row>
    <row r="163" spans="2:16" ht="15.75" customHeight="1">
      <c r="B163" s="8"/>
      <c r="C163" s="56"/>
      <c r="D163" s="56"/>
      <c r="E163" s="56"/>
      <c r="F163" s="56"/>
      <c r="G163" s="56"/>
      <c r="H163" s="56"/>
      <c r="I163" s="56"/>
      <c r="J163" s="56"/>
      <c r="P163" s="10"/>
    </row>
    <row r="164" spans="2:16" ht="15.75" customHeight="1">
      <c r="B164" s="8"/>
      <c r="C164" s="56"/>
      <c r="D164" s="56"/>
      <c r="E164" s="56"/>
      <c r="F164" s="56"/>
      <c r="G164" s="56"/>
      <c r="H164" s="56"/>
      <c r="I164" s="56"/>
      <c r="J164" s="56"/>
      <c r="P164" s="10"/>
    </row>
    <row r="165" spans="2:16" ht="15.75" customHeight="1">
      <c r="B165" s="8"/>
      <c r="C165" s="56"/>
      <c r="D165" s="56"/>
      <c r="E165" s="56"/>
      <c r="F165" s="56"/>
      <c r="G165" s="56"/>
      <c r="H165" s="56"/>
      <c r="I165" s="56"/>
      <c r="J165" s="56"/>
      <c r="P165" s="10"/>
    </row>
    <row r="166" spans="2:16" ht="15.75" customHeight="1">
      <c r="B166" s="8"/>
      <c r="C166" s="56"/>
      <c r="D166" s="56"/>
      <c r="E166" s="56"/>
      <c r="F166" s="56"/>
      <c r="G166" s="56"/>
      <c r="H166" s="56"/>
      <c r="I166" s="56"/>
      <c r="J166" s="56"/>
      <c r="P166" s="10"/>
    </row>
    <row r="167" spans="2:16" ht="15.75" customHeight="1">
      <c r="B167" s="8"/>
      <c r="C167" s="56"/>
      <c r="D167" s="56"/>
      <c r="E167" s="56"/>
      <c r="F167" s="56"/>
      <c r="G167" s="56"/>
      <c r="H167" s="56"/>
      <c r="I167" s="56"/>
      <c r="J167" s="56"/>
      <c r="P167" s="10"/>
    </row>
    <row r="168" spans="2:16" ht="15.75" customHeight="1">
      <c r="B168" s="8"/>
      <c r="C168" s="56"/>
      <c r="D168" s="56"/>
      <c r="E168" s="56"/>
      <c r="F168" s="56"/>
      <c r="G168" s="56"/>
      <c r="H168" s="56"/>
      <c r="I168" s="56"/>
      <c r="J168" s="56"/>
      <c r="P168" s="10"/>
    </row>
    <row r="169" spans="2:16" ht="15.75" customHeight="1">
      <c r="B169" s="8"/>
      <c r="C169" s="56"/>
      <c r="D169" s="56"/>
      <c r="E169" s="56"/>
      <c r="F169" s="56"/>
      <c r="G169" s="56"/>
      <c r="H169" s="56"/>
      <c r="I169" s="56"/>
      <c r="J169" s="56"/>
      <c r="P169" s="10"/>
    </row>
    <row r="170" spans="2:16" ht="15.75" customHeight="1">
      <c r="B170" s="8"/>
      <c r="C170" s="56"/>
      <c r="D170" s="56"/>
      <c r="E170" s="56"/>
      <c r="F170" s="56"/>
      <c r="G170" s="56"/>
      <c r="H170" s="56"/>
      <c r="I170" s="56"/>
      <c r="J170" s="56"/>
      <c r="P170" s="10"/>
    </row>
    <row r="171" spans="2:16" ht="15.75" customHeight="1">
      <c r="B171" s="8"/>
      <c r="C171" s="56"/>
      <c r="D171" s="56"/>
      <c r="E171" s="56"/>
      <c r="F171" s="56"/>
      <c r="G171" s="56"/>
      <c r="H171" s="56"/>
      <c r="I171" s="56"/>
      <c r="J171" s="56"/>
      <c r="P171" s="10"/>
    </row>
    <row r="172" spans="2:16" ht="15.75" customHeight="1">
      <c r="B172" s="8"/>
      <c r="C172" s="56"/>
      <c r="D172" s="56"/>
      <c r="E172" s="56"/>
      <c r="F172" s="56"/>
      <c r="G172" s="56"/>
      <c r="H172" s="56"/>
      <c r="I172" s="56"/>
      <c r="J172" s="56"/>
      <c r="P172" s="10"/>
    </row>
  </sheetData>
  <sortState ref="A4:Q18">
    <sortCondition ref="N4:N18"/>
  </sortState>
  <phoneticPr fontId="6" type="noConversion"/>
  <pageMargins left="0" right="0" top="0.25" bottom="0.25" header="0.5" footer="0.5"/>
  <pageSetup fitToHeight="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16</vt:i4>
      </vt:variant>
    </vt:vector>
  </HeadingPairs>
  <TitlesOfParts>
    <vt:vector size="41" baseType="lpstr">
      <vt:lpstr>Payout</vt:lpstr>
      <vt:lpstr>Youth run 1</vt:lpstr>
      <vt:lpstr>Youth run 2</vt:lpstr>
      <vt:lpstr>Open run 1</vt:lpstr>
      <vt:lpstr>Open run 2</vt:lpstr>
      <vt:lpstr>Senior</vt:lpstr>
      <vt:lpstr>Futurity run 1</vt:lpstr>
      <vt:lpstr>Futurity run 2</vt:lpstr>
      <vt:lpstr>Futurity Short GO</vt:lpstr>
      <vt:lpstr>Futurity Final</vt:lpstr>
      <vt:lpstr>Futurity 2D run1</vt:lpstr>
      <vt:lpstr>Futurity 2D run2</vt:lpstr>
      <vt:lpstr>Futurity SS &amp; 2D SS</vt:lpstr>
      <vt:lpstr>Futurity AM</vt:lpstr>
      <vt:lpstr>Derby run1</vt:lpstr>
      <vt:lpstr>Derby run2</vt:lpstr>
      <vt:lpstr>Derby Short Go</vt:lpstr>
      <vt:lpstr>Derby Final</vt:lpstr>
      <vt:lpstr>Derby SS</vt:lpstr>
      <vt:lpstr>Derby 2D run1</vt:lpstr>
      <vt:lpstr>Derby 2D run2</vt:lpstr>
      <vt:lpstr>Derby AM</vt:lpstr>
      <vt:lpstr>Breakaway</vt:lpstr>
      <vt:lpstr>Slot</vt:lpstr>
      <vt:lpstr>SALE Results</vt:lpstr>
      <vt:lpstr>'Derby Final'!Print_Area</vt:lpstr>
      <vt:lpstr>'Derby run1'!Print_Area</vt:lpstr>
      <vt:lpstr>'Derby run2'!Print_Area</vt:lpstr>
      <vt:lpstr>'Derby Short Go'!Print_Area</vt:lpstr>
      <vt:lpstr>'Futurity Final'!Print_Area</vt:lpstr>
      <vt:lpstr>'Futurity run 1'!Print_Area</vt:lpstr>
      <vt:lpstr>'Futurity run 2'!Print_Area</vt:lpstr>
      <vt:lpstr>'Futurity Short GO'!Print_Area</vt:lpstr>
      <vt:lpstr>'Derby Final'!Print_Titles</vt:lpstr>
      <vt:lpstr>'Derby run1'!Print_Titles</vt:lpstr>
      <vt:lpstr>'Derby run2'!Print_Titles</vt:lpstr>
      <vt:lpstr>'Derby Short Go'!Print_Titles</vt:lpstr>
      <vt:lpstr>'Futurity Final'!Print_Titles</vt:lpstr>
      <vt:lpstr>'Futurity run 1'!Print_Titles</vt:lpstr>
      <vt:lpstr>'Futurity run 2'!Print_Titles</vt:lpstr>
      <vt:lpstr>'Futurity Short GO'!Print_Titles</vt:lpstr>
    </vt:vector>
  </TitlesOfParts>
  <Company>County of Ponoka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ponoka</dc:creator>
  <cp:lastModifiedBy>Windows User</cp:lastModifiedBy>
  <cp:lastPrinted>2025-10-12T22:58:02Z</cp:lastPrinted>
  <dcterms:created xsi:type="dcterms:W3CDTF">2005-09-29T14:26:16Z</dcterms:created>
  <dcterms:modified xsi:type="dcterms:W3CDTF">2025-10-16T18:17:24Z</dcterms:modified>
</cp:coreProperties>
</file>