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9405" firstSheet="2" activeTab="2"/>
  </bookViews>
  <sheets>
    <sheet name="Sheet1" sheetId="28" r:id="rId1"/>
    <sheet name="Peewee" sheetId="6" r:id="rId2"/>
    <sheet name="Youth" sheetId="18" r:id="rId3"/>
    <sheet name="Senior" sheetId="24" r:id="rId4"/>
    <sheet name="Futurity" sheetId="3" r:id="rId5"/>
    <sheet name="Futurity AM" sheetId="26" r:id="rId6"/>
    <sheet name="Futurity SS" sheetId="19" r:id="rId7"/>
    <sheet name="Futurity 2D" sheetId="21" r:id="rId8"/>
    <sheet name="Open" sheetId="23" r:id="rId9"/>
    <sheet name="Derby" sheetId="4" r:id="rId10"/>
    <sheet name="Derby AM" sheetId="25" r:id="rId11"/>
    <sheet name="Derby SS" sheetId="20" r:id="rId12"/>
    <sheet name="Derby 2D" sheetId="22" r:id="rId13"/>
    <sheet name="Breakaway" sheetId="27" r:id="rId14"/>
  </sheets>
  <definedNames>
    <definedName name="_xlnm.Print_Area" localSheetId="9">Derby!$A$1:$O$7</definedName>
    <definedName name="_xlnm.Print_Area" localSheetId="4">Futurity!$A$1:$P$7</definedName>
    <definedName name="_xlnm.Print_Area" localSheetId="1">Peewee!$A$1:$F$20</definedName>
    <definedName name="_xlnm.Print_Titles" localSheetId="9">Derby!$1:$3</definedName>
    <definedName name="_xlnm.Print_Titles" localSheetId="4">Futurity!$1:$3</definedName>
  </definedNames>
  <calcPr calcId="125725" fullCalcOnLoad="1"/>
</workbook>
</file>

<file path=xl/calcChain.xml><?xml version="1.0" encoding="utf-8"?>
<calcChain xmlns="http://schemas.openxmlformats.org/spreadsheetml/2006/main">
  <c r="I20" i="25"/>
  <c r="I17"/>
  <c r="I25"/>
  <c r="I10"/>
  <c r="I5"/>
  <c r="I22"/>
  <c r="I16"/>
  <c r="I6"/>
  <c r="I24"/>
  <c r="I12"/>
  <c r="I9"/>
  <c r="I14"/>
  <c r="I23"/>
  <c r="I7"/>
  <c r="I4"/>
  <c r="I13"/>
  <c r="I21"/>
  <c r="I8"/>
  <c r="I18"/>
  <c r="I15"/>
  <c r="I19"/>
  <c r="I11"/>
  <c r="I32" i="26"/>
  <c r="I8"/>
  <c r="I14"/>
  <c r="I16"/>
  <c r="I5"/>
  <c r="I33"/>
  <c r="I9"/>
  <c r="I22"/>
  <c r="I23"/>
  <c r="I34"/>
  <c r="I21"/>
  <c r="I12"/>
  <c r="I20"/>
  <c r="I27"/>
  <c r="I19"/>
  <c r="I7"/>
  <c r="I26"/>
  <c r="I29"/>
  <c r="I4"/>
  <c r="I15"/>
  <c r="I11"/>
  <c r="I13"/>
  <c r="I35"/>
  <c r="I10"/>
  <c r="I25"/>
  <c r="I6"/>
  <c r="I28"/>
  <c r="I17"/>
  <c r="I18"/>
  <c r="I24"/>
  <c r="I30"/>
  <c r="I31"/>
  <c r="L1" i="23"/>
  <c r="M1"/>
  <c r="L66"/>
  <c r="K2" i="4"/>
  <c r="K2" i="3"/>
  <c r="H23" i="19"/>
  <c r="I1" i="18"/>
  <c r="J1"/>
  <c r="I67"/>
  <c r="P80" i="23"/>
  <c r="P489"/>
  <c r="P168"/>
  <c r="P149"/>
  <c r="P241"/>
  <c r="P109"/>
  <c r="P155"/>
  <c r="P537"/>
  <c r="P504"/>
  <c r="P293"/>
  <c r="P314"/>
  <c r="P99"/>
  <c r="P194"/>
  <c r="P166"/>
  <c r="P70"/>
  <c r="P422"/>
  <c r="P138"/>
  <c r="P257"/>
  <c r="P512"/>
  <c r="P470"/>
  <c r="P538"/>
  <c r="P277"/>
  <c r="P221"/>
  <c r="P130"/>
  <c r="P539"/>
  <c r="P483"/>
  <c r="P278"/>
  <c r="P185"/>
  <c r="P195"/>
  <c r="P230"/>
  <c r="P487"/>
  <c r="P442"/>
  <c r="P84"/>
  <c r="P411"/>
  <c r="P492"/>
  <c r="P338"/>
  <c r="P236"/>
  <c r="P321"/>
  <c r="P468"/>
  <c r="P540"/>
  <c r="P304"/>
  <c r="P229"/>
  <c r="P513"/>
  <c r="P403"/>
  <c r="P281"/>
  <c r="P491"/>
  <c r="P36"/>
  <c r="P506"/>
  <c r="P119"/>
  <c r="P279"/>
  <c r="P366"/>
  <c r="P137"/>
  <c r="P249"/>
  <c r="P246"/>
  <c r="P466"/>
  <c r="P19"/>
  <c r="P514"/>
  <c r="P122"/>
  <c r="P198"/>
  <c r="P64"/>
  <c r="P502"/>
  <c r="P263"/>
  <c r="P447"/>
  <c r="P158"/>
  <c r="P203"/>
  <c r="P224"/>
  <c r="P183"/>
  <c r="P541"/>
  <c r="P542"/>
  <c r="P131"/>
  <c r="P66"/>
  <c r="P184"/>
  <c r="P172"/>
  <c r="P543"/>
  <c r="P438"/>
  <c r="P210"/>
  <c r="P111"/>
  <c r="P274"/>
  <c r="P275"/>
  <c r="P451"/>
  <c r="P143"/>
  <c r="P449"/>
  <c r="P302"/>
  <c r="P544"/>
  <c r="P266"/>
  <c r="P309"/>
  <c r="P515"/>
  <c r="P329"/>
  <c r="P545"/>
  <c r="P532"/>
  <c r="P31"/>
  <c r="P42"/>
  <c r="P62"/>
  <c r="P83"/>
  <c r="P196"/>
  <c r="P288"/>
  <c r="P414"/>
  <c r="P457"/>
  <c r="P479"/>
  <c r="P297"/>
  <c r="P516"/>
  <c r="P213"/>
  <c r="P546"/>
  <c r="P462"/>
  <c r="P167"/>
  <c r="P330"/>
  <c r="P517"/>
  <c r="P235"/>
  <c r="P426"/>
  <c r="P494"/>
  <c r="P78"/>
  <c r="P247"/>
  <c r="P32"/>
  <c r="P54"/>
  <c r="P89"/>
  <c r="P260"/>
  <c r="P86"/>
  <c r="P188"/>
  <c r="P391"/>
  <c r="P535"/>
  <c r="P164"/>
  <c r="P475"/>
  <c r="P493"/>
  <c r="P254"/>
  <c r="P303"/>
  <c r="P256"/>
  <c r="P282"/>
  <c r="P101"/>
  <c r="P16"/>
  <c r="P488"/>
  <c r="P509"/>
  <c r="P342"/>
  <c r="P450"/>
  <c r="P518"/>
  <c r="P202"/>
  <c r="P200"/>
  <c r="P212"/>
  <c r="P127"/>
  <c r="P76"/>
  <c r="P217"/>
  <c r="P456"/>
  <c r="P187"/>
  <c r="P100"/>
  <c r="P231"/>
  <c r="P68"/>
  <c r="P427"/>
  <c r="P547"/>
  <c r="P519"/>
  <c r="P463"/>
  <c r="P453"/>
  <c r="P328"/>
  <c r="P299"/>
  <c r="P477"/>
  <c r="P245"/>
  <c r="P201"/>
  <c r="P480"/>
  <c r="P474"/>
  <c r="P455"/>
  <c r="P95"/>
  <c r="P267"/>
  <c r="P268"/>
  <c r="P395"/>
  <c r="P326"/>
  <c r="P140"/>
  <c r="P452"/>
  <c r="P171"/>
  <c r="P327"/>
  <c r="P75"/>
  <c r="P548"/>
  <c r="P322"/>
  <c r="P261"/>
  <c r="P531"/>
  <c r="P264"/>
  <c r="P46"/>
  <c r="P549"/>
  <c r="P550"/>
  <c r="P551"/>
  <c r="P552"/>
  <c r="P5"/>
  <c r="P123"/>
  <c r="P437"/>
  <c r="P272"/>
  <c r="P265"/>
  <c r="P439"/>
  <c r="P26"/>
  <c r="P316"/>
  <c r="P553"/>
  <c r="P435"/>
  <c r="P430"/>
  <c r="P219"/>
  <c r="P205"/>
  <c r="P61"/>
  <c r="P503"/>
  <c r="P458"/>
  <c r="P65"/>
  <c r="P21"/>
  <c r="P150"/>
  <c r="P258"/>
  <c r="P520"/>
  <c r="P471"/>
  <c r="P554"/>
  <c r="P193"/>
  <c r="P252"/>
  <c r="P240"/>
  <c r="P448"/>
  <c r="P424"/>
  <c r="P222"/>
  <c r="P318"/>
  <c r="P431"/>
  <c r="P24"/>
  <c r="P165"/>
  <c r="P555"/>
  <c r="P497"/>
  <c r="P233"/>
  <c r="P415"/>
  <c r="P432"/>
  <c r="P556"/>
  <c r="P557"/>
  <c r="P521"/>
  <c r="P501"/>
  <c r="P482"/>
  <c r="P500"/>
  <c r="P446"/>
  <c r="P558"/>
  <c r="P505"/>
  <c r="P234"/>
  <c r="P300"/>
  <c r="P132"/>
  <c r="P433"/>
  <c r="P485"/>
  <c r="P496"/>
  <c r="P199"/>
  <c r="P461"/>
  <c r="P92"/>
  <c r="P286"/>
  <c r="P484"/>
  <c r="P56"/>
  <c r="P454"/>
  <c r="P436"/>
  <c r="P251"/>
  <c r="P253"/>
  <c r="P175"/>
  <c r="P242"/>
  <c r="P522"/>
  <c r="P559"/>
  <c r="P174"/>
  <c r="P310"/>
  <c r="P238"/>
  <c r="P289"/>
  <c r="P226"/>
  <c r="P197"/>
  <c r="P182"/>
  <c r="P223"/>
  <c r="P287"/>
  <c r="P523"/>
  <c r="P186"/>
  <c r="P113"/>
  <c r="P244"/>
  <c r="P151"/>
  <c r="P227"/>
  <c r="P208"/>
  <c r="P298"/>
  <c r="P163"/>
  <c r="P418"/>
  <c r="P417"/>
  <c r="P425"/>
  <c r="P308"/>
  <c r="P560"/>
  <c r="P292"/>
  <c r="P228"/>
  <c r="P490"/>
  <c r="P467"/>
  <c r="P524"/>
  <c r="P507"/>
  <c r="P469"/>
  <c r="P498"/>
  <c r="P460"/>
  <c r="P87"/>
  <c r="P495"/>
  <c r="P445"/>
  <c r="P177"/>
  <c r="P180"/>
  <c r="P561"/>
  <c r="P112"/>
  <c r="P410"/>
  <c r="P476"/>
  <c r="P346"/>
  <c r="P419"/>
  <c r="P225"/>
  <c r="P271"/>
  <c r="P473"/>
  <c r="P239"/>
  <c r="P499"/>
  <c r="P525"/>
  <c r="P478"/>
  <c r="P423"/>
  <c r="P142"/>
  <c r="P262"/>
  <c r="P125"/>
  <c r="P159"/>
  <c r="P283"/>
  <c r="P243"/>
  <c r="P215"/>
  <c r="P169"/>
  <c r="P134"/>
  <c r="P459"/>
  <c r="P388"/>
  <c r="P416"/>
  <c r="P154"/>
  <c r="P441"/>
  <c r="P371"/>
  <c r="P114"/>
  <c r="P434"/>
  <c r="P486"/>
  <c r="P421"/>
  <c r="P526"/>
  <c r="P464"/>
  <c r="P562"/>
  <c r="P214"/>
  <c r="P69"/>
  <c r="P28"/>
  <c r="P335"/>
  <c r="P444"/>
  <c r="P79"/>
  <c r="P481"/>
  <c r="P428"/>
  <c r="P420"/>
  <c r="P305"/>
  <c r="P356"/>
  <c r="P144"/>
  <c r="P209"/>
  <c r="P390"/>
  <c r="P397"/>
  <c r="P237"/>
  <c r="P352"/>
  <c r="P398"/>
  <c r="P379"/>
  <c r="P218"/>
  <c r="P563"/>
  <c r="P358"/>
  <c r="P280"/>
  <c r="P363"/>
  <c r="P136"/>
  <c r="P126"/>
  <c r="P103"/>
  <c r="P118"/>
  <c r="P367"/>
  <c r="P14"/>
  <c r="P33"/>
  <c r="P49"/>
  <c r="P406"/>
  <c r="P440"/>
  <c r="P178"/>
  <c r="P40"/>
  <c r="P564"/>
  <c r="P52"/>
  <c r="P536"/>
  <c r="P362"/>
  <c r="P10"/>
  <c r="P527"/>
  <c r="P301"/>
  <c r="P47"/>
  <c r="P181"/>
  <c r="P312"/>
  <c r="P402"/>
  <c r="P18"/>
  <c r="P511"/>
  <c r="P319"/>
  <c r="P161"/>
  <c r="P372"/>
  <c r="P270"/>
  <c r="P147"/>
  <c r="P396"/>
  <c r="P97"/>
  <c r="P443"/>
  <c r="P284"/>
  <c r="P565"/>
  <c r="P152"/>
  <c r="P295"/>
  <c r="P339"/>
  <c r="P369"/>
  <c r="P408"/>
  <c r="P34"/>
  <c r="P162"/>
  <c r="P334"/>
  <c r="P189"/>
  <c r="P139"/>
  <c r="P207"/>
  <c r="P211"/>
  <c r="P294"/>
  <c r="P380"/>
  <c r="P365"/>
  <c r="P285"/>
  <c r="P156"/>
  <c r="P290"/>
  <c r="P129"/>
  <c r="P153"/>
  <c r="P347"/>
  <c r="P377"/>
  <c r="P216"/>
  <c r="P38"/>
  <c r="P359"/>
  <c r="P170"/>
  <c r="P232"/>
  <c r="P59"/>
  <c r="P383"/>
  <c r="P566"/>
  <c r="P412"/>
  <c r="P206"/>
  <c r="P179"/>
  <c r="P160"/>
  <c r="P375"/>
  <c r="P146"/>
  <c r="P567"/>
  <c r="P405"/>
  <c r="P510"/>
  <c r="P393"/>
  <c r="P90"/>
  <c r="P108"/>
  <c r="P276"/>
  <c r="P387"/>
  <c r="P296"/>
  <c r="P386"/>
  <c r="P77"/>
  <c r="P378"/>
  <c r="P465"/>
  <c r="P105"/>
  <c r="P191"/>
  <c r="P368"/>
  <c r="P373"/>
  <c r="P320"/>
  <c r="P568"/>
  <c r="P141"/>
  <c r="P370"/>
  <c r="P325"/>
  <c r="P333"/>
  <c r="P376"/>
  <c r="P569"/>
  <c r="P94"/>
  <c r="P394"/>
  <c r="P337"/>
  <c r="P7"/>
  <c r="P120"/>
  <c r="P353"/>
  <c r="P107"/>
  <c r="P354"/>
  <c r="P392"/>
  <c r="P311"/>
  <c r="P124"/>
  <c r="P23"/>
  <c r="P259"/>
  <c r="P190"/>
  <c r="P41"/>
  <c r="P570"/>
  <c r="P344"/>
  <c r="P117"/>
  <c r="P55"/>
  <c r="P248"/>
  <c r="P331"/>
  <c r="P250"/>
  <c r="P53"/>
  <c r="P404"/>
  <c r="P357"/>
  <c r="P533"/>
  <c r="P220"/>
  <c r="P204"/>
  <c r="P128"/>
  <c r="P571"/>
  <c r="P3"/>
  <c r="P534"/>
  <c r="P106"/>
  <c r="P96"/>
  <c r="P57"/>
  <c r="P255"/>
  <c r="P389"/>
  <c r="P176"/>
  <c r="P45"/>
  <c r="P399"/>
  <c r="P351"/>
  <c r="P323"/>
  <c r="P30"/>
  <c r="P343"/>
  <c r="P409"/>
  <c r="P67"/>
  <c r="P529"/>
  <c r="P349"/>
  <c r="P15"/>
  <c r="P348"/>
  <c r="P317"/>
  <c r="P35"/>
  <c r="P93"/>
  <c r="P63"/>
  <c r="P400"/>
  <c r="P157"/>
  <c r="P148"/>
  <c r="P336"/>
  <c r="P11"/>
  <c r="P384"/>
  <c r="P173"/>
  <c r="P381"/>
  <c r="P307"/>
  <c r="P528"/>
  <c r="P360"/>
  <c r="P29"/>
  <c r="P361"/>
  <c r="P6"/>
  <c r="P110"/>
  <c r="P345"/>
  <c r="P350"/>
  <c r="P104"/>
  <c r="P51"/>
  <c r="P82"/>
  <c r="P58"/>
  <c r="P8"/>
  <c r="P364"/>
  <c r="P115"/>
  <c r="P413"/>
  <c r="P133"/>
  <c r="P341"/>
  <c r="P530"/>
  <c r="P340"/>
  <c r="P4"/>
  <c r="P401"/>
  <c r="P572"/>
  <c r="P306"/>
  <c r="P73"/>
  <c r="P192"/>
  <c r="P102"/>
  <c r="P72"/>
  <c r="P324"/>
  <c r="P37"/>
  <c r="P44"/>
  <c r="P60"/>
  <c r="P573"/>
  <c r="P121"/>
  <c r="P135"/>
  <c r="P74"/>
  <c r="P472"/>
  <c r="P39"/>
  <c r="P269"/>
  <c r="P508"/>
  <c r="P13"/>
  <c r="P27"/>
  <c r="P50"/>
  <c r="P273"/>
  <c r="P407"/>
  <c r="P25"/>
  <c r="P91"/>
  <c r="P429"/>
  <c r="P71"/>
  <c r="P85"/>
  <c r="P98"/>
  <c r="P88"/>
  <c r="P116"/>
  <c r="P355"/>
  <c r="P48"/>
  <c r="P20"/>
  <c r="P382"/>
  <c r="P374"/>
  <c r="P332"/>
  <c r="P81"/>
  <c r="P313"/>
  <c r="P385"/>
  <c r="P315"/>
  <c r="P43"/>
  <c r="P9"/>
  <c r="P12"/>
  <c r="P22"/>
  <c r="P17"/>
  <c r="P291"/>
  <c r="M26" i="24"/>
  <c r="H15" i="19"/>
  <c r="H2"/>
  <c r="G2"/>
  <c r="F2"/>
  <c r="M62" i="24"/>
  <c r="M18"/>
  <c r="M57"/>
  <c r="M55"/>
  <c r="M63"/>
  <c r="M66"/>
  <c r="M25"/>
  <c r="M37"/>
  <c r="M56"/>
  <c r="M29"/>
  <c r="M60"/>
  <c r="M14"/>
  <c r="M30"/>
  <c r="M42"/>
  <c r="M15"/>
  <c r="M41"/>
  <c r="M7"/>
  <c r="M31"/>
  <c r="M52"/>
  <c r="M39"/>
  <c r="M12"/>
  <c r="M61"/>
  <c r="M40"/>
  <c r="M53"/>
  <c r="M58"/>
  <c r="M27"/>
  <c r="M35"/>
  <c r="M36"/>
  <c r="M24"/>
  <c r="M38"/>
  <c r="M28"/>
  <c r="M54"/>
  <c r="M65"/>
  <c r="M64"/>
  <c r="M32"/>
  <c r="M45"/>
  <c r="M44"/>
  <c r="M20"/>
  <c r="M8"/>
  <c r="M23"/>
  <c r="M46"/>
  <c r="M34"/>
  <c r="M21"/>
  <c r="M17"/>
  <c r="M16"/>
  <c r="M50"/>
  <c r="M43"/>
  <c r="M10"/>
  <c r="M51"/>
  <c r="M6"/>
  <c r="M22"/>
  <c r="M48"/>
  <c r="M5"/>
  <c r="M11"/>
  <c r="M19"/>
  <c r="M3"/>
  <c r="M33"/>
  <c r="M13"/>
  <c r="M9"/>
  <c r="M47"/>
  <c r="M49"/>
  <c r="M4"/>
  <c r="L67" i="18"/>
  <c r="L53"/>
  <c r="L32"/>
  <c r="L71"/>
  <c r="L20"/>
  <c r="L79"/>
  <c r="L69"/>
  <c r="L59"/>
  <c r="L64"/>
  <c r="L36"/>
  <c r="L56"/>
  <c r="L39"/>
  <c r="L33"/>
  <c r="L17"/>
  <c r="L75"/>
  <c r="L23"/>
  <c r="L37"/>
  <c r="L40"/>
  <c r="L76"/>
  <c r="L30"/>
  <c r="L21"/>
  <c r="L28"/>
  <c r="L25"/>
  <c r="L7"/>
  <c r="L4"/>
  <c r="L16"/>
  <c r="L18"/>
  <c r="L49"/>
  <c r="L62"/>
  <c r="L66"/>
  <c r="L47"/>
  <c r="L77"/>
  <c r="L72"/>
  <c r="L50"/>
  <c r="L22"/>
  <c r="L57"/>
  <c r="L46"/>
  <c r="L35"/>
  <c r="L15"/>
  <c r="L38"/>
  <c r="L55"/>
  <c r="L60"/>
  <c r="L70"/>
  <c r="L52"/>
  <c r="L5"/>
  <c r="L41"/>
  <c r="L80"/>
  <c r="L12"/>
  <c r="L31"/>
  <c r="L9"/>
  <c r="L74"/>
  <c r="L65"/>
  <c r="L63"/>
  <c r="L83"/>
  <c r="L81"/>
  <c r="L27"/>
  <c r="L84"/>
  <c r="L13"/>
  <c r="L42"/>
  <c r="L19"/>
  <c r="L82"/>
  <c r="L73"/>
  <c r="L8"/>
  <c r="L48"/>
  <c r="L14"/>
  <c r="L34"/>
  <c r="L43"/>
  <c r="L3"/>
  <c r="L45"/>
  <c r="L58"/>
  <c r="L26"/>
  <c r="L10"/>
  <c r="L68"/>
  <c r="L54"/>
  <c r="L6"/>
  <c r="L51"/>
  <c r="L11"/>
  <c r="L44"/>
  <c r="L29"/>
  <c r="L61"/>
  <c r="L24"/>
  <c r="H2" i="26"/>
  <c r="G2"/>
  <c r="H2" i="25"/>
  <c r="G2"/>
  <c r="M72" i="4"/>
  <c r="O72"/>
  <c r="M100"/>
  <c r="O100"/>
  <c r="M13"/>
  <c r="O13"/>
  <c r="M126"/>
  <c r="O126"/>
  <c r="M74"/>
  <c r="O74"/>
  <c r="M124"/>
  <c r="O124"/>
  <c r="M91"/>
  <c r="O91"/>
  <c r="M147"/>
  <c r="O147"/>
  <c r="M118"/>
  <c r="O118"/>
  <c r="M20"/>
  <c r="O20"/>
  <c r="M121"/>
  <c r="O121"/>
  <c r="M119"/>
  <c r="O119"/>
  <c r="M6"/>
  <c r="O6"/>
  <c r="M107"/>
  <c r="O107"/>
  <c r="M62"/>
  <c r="O62"/>
  <c r="M26"/>
  <c r="O26"/>
  <c r="M106"/>
  <c r="O106"/>
  <c r="M110"/>
  <c r="O110"/>
  <c r="M58"/>
  <c r="O58"/>
  <c r="M33"/>
  <c r="O33"/>
  <c r="M49"/>
  <c r="O49"/>
  <c r="M38"/>
  <c r="O38"/>
  <c r="M11"/>
  <c r="O11"/>
  <c r="M120"/>
  <c r="O120"/>
  <c r="M63"/>
  <c r="O63"/>
  <c r="M142"/>
  <c r="O142"/>
  <c r="M70"/>
  <c r="O70"/>
  <c r="M103"/>
  <c r="O103"/>
  <c r="M149"/>
  <c r="O149"/>
  <c r="M102"/>
  <c r="O102"/>
  <c r="M7"/>
  <c r="O7"/>
  <c r="M80"/>
  <c r="O80"/>
  <c r="M136"/>
  <c r="O136"/>
  <c r="M155"/>
  <c r="O155"/>
  <c r="M90"/>
  <c r="O90"/>
  <c r="M44"/>
  <c r="O44"/>
  <c r="M77"/>
  <c r="O77"/>
  <c r="M123"/>
  <c r="O123"/>
  <c r="M57"/>
  <c r="O57"/>
  <c r="M43"/>
  <c r="O43"/>
  <c r="M97"/>
  <c r="O97"/>
  <c r="M116"/>
  <c r="O116"/>
  <c r="M145"/>
  <c r="O145"/>
  <c r="M23"/>
  <c r="O23"/>
  <c r="M28"/>
  <c r="O28"/>
  <c r="M39"/>
  <c r="O39"/>
  <c r="M156"/>
  <c r="O156"/>
  <c r="M67"/>
  <c r="O67"/>
  <c r="M71"/>
  <c r="O71"/>
  <c r="M46"/>
  <c r="O46"/>
  <c r="M144"/>
  <c r="O144"/>
  <c r="M24"/>
  <c r="O24"/>
  <c r="M87"/>
  <c r="O87"/>
  <c r="M82"/>
  <c r="O82"/>
  <c r="M146"/>
  <c r="O146"/>
  <c r="M10"/>
  <c r="O10"/>
  <c r="M19"/>
  <c r="O19"/>
  <c r="M59"/>
  <c r="O59"/>
  <c r="M32"/>
  <c r="O32"/>
  <c r="M88"/>
  <c r="O88"/>
  <c r="M140"/>
  <c r="O140"/>
  <c r="M18"/>
  <c r="O18"/>
  <c r="M52"/>
  <c r="O52"/>
  <c r="M143"/>
  <c r="O143"/>
  <c r="M42"/>
  <c r="O42"/>
  <c r="M50"/>
  <c r="O50"/>
  <c r="M31"/>
  <c r="O31"/>
  <c r="M56"/>
  <c r="O56"/>
  <c r="M51"/>
  <c r="O51"/>
  <c r="M64"/>
  <c r="O64"/>
  <c r="M79"/>
  <c r="O79"/>
  <c r="M115"/>
  <c r="O115"/>
  <c r="M133"/>
  <c r="O133"/>
  <c r="M30"/>
  <c r="O30"/>
  <c r="M12"/>
  <c r="O12"/>
  <c r="M125"/>
  <c r="O125"/>
  <c r="M122"/>
  <c r="O122"/>
  <c r="M99"/>
  <c r="O99"/>
  <c r="M48"/>
  <c r="O48"/>
  <c r="M93"/>
  <c r="O93"/>
  <c r="M128"/>
  <c r="O128"/>
  <c r="M94"/>
  <c r="O94"/>
  <c r="M127"/>
  <c r="O127"/>
  <c r="M47"/>
  <c r="O47"/>
  <c r="M27"/>
  <c r="O27"/>
  <c r="M8"/>
  <c r="O8"/>
  <c r="M9"/>
  <c r="O9"/>
  <c r="M45"/>
  <c r="O45"/>
  <c r="M17"/>
  <c r="O17"/>
  <c r="M15"/>
  <c r="O15"/>
  <c r="M89"/>
  <c r="O89"/>
  <c r="M35"/>
  <c r="O35"/>
  <c r="M60" i="3"/>
  <c r="P60"/>
  <c r="M33"/>
  <c r="P33"/>
  <c r="M109"/>
  <c r="P109"/>
  <c r="M21"/>
  <c r="P21"/>
  <c r="M123"/>
  <c r="P123"/>
  <c r="M65"/>
  <c r="P65"/>
  <c r="M131"/>
  <c r="P131"/>
  <c r="M34"/>
  <c r="P34"/>
  <c r="M69"/>
  <c r="P69"/>
  <c r="M78"/>
  <c r="P78"/>
  <c r="M89"/>
  <c r="P89"/>
  <c r="M118"/>
  <c r="P118"/>
  <c r="M5"/>
  <c r="P5"/>
  <c r="M40"/>
  <c r="P40"/>
  <c r="M77"/>
  <c r="P77"/>
  <c r="M47"/>
  <c r="P47"/>
  <c r="M29"/>
  <c r="P29"/>
  <c r="M51"/>
  <c r="P51"/>
  <c r="M53"/>
  <c r="P53"/>
  <c r="M68"/>
  <c r="P68"/>
  <c r="M99"/>
  <c r="P99"/>
  <c r="M86"/>
  <c r="P86"/>
  <c r="M66"/>
  <c r="P66"/>
  <c r="M113"/>
  <c r="P113"/>
  <c r="M36"/>
  <c r="P36"/>
  <c r="M67"/>
  <c r="P67"/>
  <c r="M27"/>
  <c r="P27"/>
  <c r="M35"/>
  <c r="P35"/>
  <c r="M79"/>
  <c r="P79"/>
  <c r="M95"/>
  <c r="P95"/>
  <c r="M104"/>
  <c r="P104"/>
  <c r="M96"/>
  <c r="P96"/>
  <c r="M10"/>
  <c r="P10"/>
  <c r="M64"/>
  <c r="P64"/>
  <c r="M54"/>
  <c r="P54"/>
  <c r="M7"/>
  <c r="P7"/>
  <c r="M83"/>
  <c r="P83"/>
  <c r="M41"/>
  <c r="P41"/>
  <c r="M57"/>
  <c r="P57"/>
  <c r="M18"/>
  <c r="P18"/>
  <c r="M132"/>
  <c r="P132"/>
  <c r="M119"/>
  <c r="P119"/>
  <c r="M46"/>
  <c r="P46"/>
  <c r="M100"/>
  <c r="P100"/>
  <c r="M114"/>
  <c r="P114"/>
  <c r="M121"/>
  <c r="P121"/>
  <c r="M133"/>
  <c r="P133"/>
  <c r="M120"/>
  <c r="P120"/>
  <c r="M50"/>
  <c r="P50"/>
  <c r="M134"/>
  <c r="P134"/>
  <c r="M44"/>
  <c r="P44"/>
  <c r="M37"/>
  <c r="P37"/>
  <c r="M93"/>
  <c r="P93"/>
  <c r="M32"/>
  <c r="P32"/>
  <c r="M135"/>
  <c r="P135"/>
  <c r="M112"/>
  <c r="P112"/>
  <c r="M116"/>
  <c r="P116"/>
  <c r="M125"/>
  <c r="P125"/>
  <c r="M103"/>
  <c r="P103"/>
  <c r="M107"/>
  <c r="P107"/>
  <c r="M108"/>
  <c r="P108"/>
  <c r="M20"/>
  <c r="P20"/>
  <c r="M24"/>
  <c r="P24"/>
  <c r="M61"/>
  <c r="P61"/>
  <c r="M62"/>
  <c r="P62"/>
  <c r="M102"/>
  <c r="P102"/>
  <c r="M70"/>
  <c r="P70"/>
  <c r="M101"/>
  <c r="P101"/>
  <c r="M17"/>
  <c r="P17"/>
  <c r="M19"/>
  <c r="P19"/>
  <c r="M97"/>
  <c r="P97"/>
  <c r="M124"/>
  <c r="P124"/>
  <c r="M23"/>
  <c r="P23"/>
  <c r="M48"/>
  <c r="P48"/>
  <c r="M136"/>
  <c r="P136"/>
  <c r="M88"/>
  <c r="P88"/>
  <c r="M92"/>
  <c r="P92"/>
  <c r="M74"/>
  <c r="P74"/>
  <c r="M137"/>
  <c r="P137"/>
  <c r="M30"/>
  <c r="P30"/>
  <c r="M90"/>
  <c r="P90"/>
  <c r="M75"/>
  <c r="P75"/>
  <c r="M76"/>
  <c r="P76"/>
  <c r="M49"/>
  <c r="P49"/>
  <c r="M105"/>
  <c r="P105"/>
  <c r="M94"/>
  <c r="P94"/>
  <c r="L78" i="18"/>
  <c r="M59" i="24"/>
  <c r="I1"/>
  <c r="J1"/>
  <c r="I6"/>
  <c r="P145" i="23"/>
  <c r="G1" i="20"/>
  <c r="G12"/>
  <c r="G26"/>
  <c r="G61"/>
  <c r="G58"/>
  <c r="G16"/>
  <c r="G28"/>
  <c r="G31"/>
  <c r="G53"/>
  <c r="G65"/>
  <c r="G18"/>
  <c r="G14"/>
  <c r="G7"/>
  <c r="G8"/>
  <c r="G84"/>
  <c r="G23"/>
  <c r="G83"/>
  <c r="G63"/>
  <c r="G49"/>
  <c r="G74"/>
  <c r="G77"/>
  <c r="G45"/>
  <c r="H46" i="19"/>
  <c r="H57"/>
  <c r="H73"/>
  <c r="H40"/>
  <c r="H52"/>
  <c r="H43"/>
  <c r="H20"/>
  <c r="H54"/>
  <c r="H72"/>
  <c r="M56" i="3"/>
  <c r="P56"/>
  <c r="M82"/>
  <c r="P82"/>
  <c r="M42"/>
  <c r="P42"/>
  <c r="M126"/>
  <c r="P126"/>
  <c r="M22"/>
  <c r="P22"/>
  <c r="M129"/>
  <c r="P129"/>
  <c r="M58"/>
  <c r="P58"/>
  <c r="M59"/>
  <c r="P59"/>
  <c r="M111" i="4"/>
  <c r="O111"/>
  <c r="M65"/>
  <c r="O65"/>
  <c r="M95"/>
  <c r="O95"/>
  <c r="M135"/>
  <c r="O135"/>
  <c r="M78"/>
  <c r="O78"/>
  <c r="M152"/>
  <c r="O152"/>
  <c r="M66"/>
  <c r="O66"/>
  <c r="M55"/>
  <c r="O55"/>
  <c r="M36"/>
  <c r="O36"/>
  <c r="M41"/>
  <c r="O41"/>
  <c r="M34"/>
  <c r="O34"/>
  <c r="M98"/>
  <c r="O98"/>
  <c r="M5"/>
  <c r="O5"/>
  <c r="F2" i="20"/>
  <c r="E2"/>
  <c r="N2" i="4"/>
  <c r="L2"/>
  <c r="L2" i="3"/>
  <c r="G80" i="20"/>
  <c r="G70"/>
  <c r="G22"/>
  <c r="G29"/>
  <c r="G9"/>
  <c r="G10"/>
  <c r="G37"/>
  <c r="G21"/>
  <c r="G6"/>
  <c r="G50"/>
  <c r="G43"/>
  <c r="G41"/>
  <c r="G81"/>
  <c r="G56"/>
  <c r="G15"/>
  <c r="G78"/>
  <c r="G27"/>
  <c r="G47"/>
  <c r="G46"/>
  <c r="G66"/>
  <c r="G33"/>
  <c r="G54"/>
  <c r="G79"/>
  <c r="G25"/>
  <c r="G71"/>
  <c r="G60"/>
  <c r="G40"/>
  <c r="G55"/>
  <c r="G57"/>
  <c r="G64"/>
  <c r="G48"/>
  <c r="G62"/>
  <c r="G76"/>
  <c r="G35"/>
  <c r="G67"/>
  <c r="G87"/>
  <c r="G30"/>
  <c r="G68"/>
  <c r="G13"/>
  <c r="G42"/>
  <c r="G24"/>
  <c r="G51"/>
  <c r="G44"/>
  <c r="G82"/>
  <c r="G59"/>
  <c r="G38"/>
  <c r="G5"/>
  <c r="G11"/>
  <c r="G17"/>
  <c r="G52"/>
  <c r="G20"/>
  <c r="G36"/>
  <c r="G19"/>
  <c r="G34"/>
  <c r="G75"/>
  <c r="G4"/>
  <c r="G32"/>
  <c r="G39"/>
  <c r="G86"/>
  <c r="G69"/>
  <c r="G73"/>
  <c r="G72"/>
  <c r="G85"/>
  <c r="H42" i="19"/>
  <c r="H66"/>
  <c r="H65"/>
  <c r="H10"/>
  <c r="H28"/>
  <c r="H67"/>
  <c r="H45"/>
  <c r="H38"/>
  <c r="H53"/>
  <c r="H55"/>
  <c r="H24"/>
  <c r="H41"/>
  <c r="H5"/>
  <c r="H34"/>
  <c r="H36"/>
  <c r="H21"/>
  <c r="H12"/>
  <c r="H59"/>
  <c r="H25"/>
  <c r="H16"/>
  <c r="H18"/>
  <c r="H69"/>
  <c r="H35"/>
  <c r="H64"/>
  <c r="H29"/>
  <c r="H49"/>
  <c r="H8"/>
  <c r="H11"/>
  <c r="H7"/>
  <c r="H63"/>
  <c r="H56"/>
  <c r="H47"/>
  <c r="H50"/>
  <c r="H14"/>
  <c r="H68"/>
  <c r="H58"/>
  <c r="H44"/>
  <c r="H61"/>
  <c r="H22"/>
  <c r="H70"/>
  <c r="H60"/>
  <c r="H32"/>
  <c r="H17"/>
  <c r="H74"/>
  <c r="H33"/>
  <c r="H9"/>
  <c r="H6"/>
  <c r="H19"/>
  <c r="H13"/>
  <c r="H37"/>
  <c r="H39"/>
  <c r="H48"/>
  <c r="H27"/>
  <c r="H26"/>
  <c r="H31"/>
  <c r="H62"/>
  <c r="H4"/>
  <c r="H51"/>
  <c r="H71"/>
  <c r="H30"/>
  <c r="M53" i="4"/>
  <c r="O53"/>
  <c r="M112"/>
  <c r="O112"/>
  <c r="M101"/>
  <c r="O101"/>
  <c r="M73"/>
  <c r="O73"/>
  <c r="M61"/>
  <c r="O61"/>
  <c r="M137"/>
  <c r="O137"/>
  <c r="M117"/>
  <c r="O117"/>
  <c r="M76"/>
  <c r="O76"/>
  <c r="M60"/>
  <c r="O60"/>
  <c r="M104"/>
  <c r="O104"/>
  <c r="M148"/>
  <c r="O148"/>
  <c r="M132"/>
  <c r="O132"/>
  <c r="M151"/>
  <c r="O151"/>
  <c r="M130"/>
  <c r="O130"/>
  <c r="M141"/>
  <c r="O141"/>
  <c r="M109"/>
  <c r="O109"/>
  <c r="M4"/>
  <c r="O4"/>
  <c r="M81"/>
  <c r="O81"/>
  <c r="M25"/>
  <c r="O25"/>
  <c r="M75"/>
  <c r="O75"/>
  <c r="M92"/>
  <c r="O92"/>
  <c r="M37"/>
  <c r="O37"/>
  <c r="M108"/>
  <c r="O108"/>
  <c r="M139"/>
  <c r="O139"/>
  <c r="M153"/>
  <c r="O153"/>
  <c r="M111" i="3"/>
  <c r="P111"/>
  <c r="M43"/>
  <c r="P43"/>
  <c r="M25"/>
  <c r="P25"/>
  <c r="M84"/>
  <c r="P84"/>
  <c r="M16"/>
  <c r="P16"/>
  <c r="M81"/>
  <c r="P81"/>
  <c r="M52"/>
  <c r="P52"/>
  <c r="M14"/>
  <c r="P14"/>
  <c r="M6"/>
  <c r="P6"/>
  <c r="M26"/>
  <c r="P26"/>
  <c r="M115"/>
  <c r="P115"/>
  <c r="M28"/>
  <c r="P28"/>
  <c r="M15"/>
  <c r="P15"/>
  <c r="M45"/>
  <c r="P45"/>
  <c r="M73"/>
  <c r="P73"/>
  <c r="M55"/>
  <c r="P55"/>
  <c r="M63"/>
  <c r="P63"/>
  <c r="M80"/>
  <c r="P80"/>
  <c r="M39"/>
  <c r="P39"/>
  <c r="M13"/>
  <c r="P13"/>
  <c r="M38"/>
  <c r="P38"/>
  <c r="M127"/>
  <c r="P127"/>
  <c r="M72"/>
  <c r="P72"/>
  <c r="M87"/>
  <c r="P87"/>
  <c r="M85"/>
  <c r="P85"/>
  <c r="M128"/>
  <c r="P128"/>
  <c r="M110"/>
  <c r="P110"/>
  <c r="M11"/>
  <c r="P11"/>
  <c r="N2"/>
  <c r="M9"/>
  <c r="P9"/>
  <c r="M8"/>
  <c r="P8"/>
  <c r="M4"/>
  <c r="P4"/>
  <c r="M12"/>
  <c r="P12"/>
  <c r="M106"/>
  <c r="P106"/>
  <c r="M31"/>
  <c r="P31"/>
  <c r="M91"/>
  <c r="P91"/>
  <c r="M71"/>
  <c r="P71"/>
  <c r="M98"/>
  <c r="P98"/>
  <c r="M122"/>
  <c r="P122"/>
  <c r="M130"/>
  <c r="P130"/>
  <c r="M117"/>
  <c r="P117"/>
  <c r="M29" i="4"/>
  <c r="O29"/>
  <c r="M114"/>
  <c r="O114"/>
  <c r="M22"/>
  <c r="O22"/>
  <c r="M138"/>
  <c r="O138"/>
  <c r="M154"/>
  <c r="O154"/>
  <c r="M40"/>
  <c r="O40"/>
  <c r="M131"/>
  <c r="O131"/>
  <c r="M96"/>
  <c r="O96"/>
  <c r="M16"/>
  <c r="O16"/>
  <c r="M14"/>
  <c r="O14"/>
  <c r="M113"/>
  <c r="O113"/>
  <c r="M129"/>
  <c r="O129"/>
  <c r="M105"/>
  <c r="O105"/>
  <c r="M21"/>
  <c r="O21"/>
  <c r="M54"/>
  <c r="O54"/>
  <c r="M84"/>
  <c r="O84"/>
  <c r="M134"/>
  <c r="O134"/>
  <c r="M150"/>
  <c r="O150"/>
  <c r="M68"/>
  <c r="O68"/>
  <c r="M85"/>
  <c r="O85"/>
  <c r="M86"/>
  <c r="O86"/>
  <c r="M83"/>
  <c r="O83"/>
  <c r="M69"/>
  <c r="O69"/>
  <c r="I18" i="24"/>
  <c r="I43"/>
  <c r="J43"/>
  <c r="I61"/>
  <c r="I50"/>
  <c r="I24"/>
  <c r="I31"/>
  <c r="I15"/>
  <c r="K15"/>
  <c r="I23"/>
  <c r="I12"/>
  <c r="J12"/>
  <c r="J15"/>
  <c r="I11" i="18"/>
  <c r="I14"/>
  <c r="I83"/>
  <c r="I70"/>
  <c r="I77"/>
  <c r="I76"/>
  <c r="I6"/>
  <c r="I48"/>
  <c r="I63"/>
  <c r="I55"/>
  <c r="I62"/>
  <c r="I40"/>
  <c r="I54"/>
  <c r="I73"/>
  <c r="I74"/>
  <c r="I38"/>
  <c r="I49"/>
  <c r="I75"/>
  <c r="I10"/>
  <c r="I82"/>
  <c r="I9"/>
  <c r="I15"/>
  <c r="I18"/>
  <c r="I17"/>
  <c r="I24"/>
  <c r="J24"/>
  <c r="I26"/>
  <c r="I19"/>
  <c r="I12"/>
  <c r="I46"/>
  <c r="I16"/>
  <c r="I56"/>
  <c r="I61"/>
  <c r="I58"/>
  <c r="I13"/>
  <c r="I80"/>
  <c r="I57"/>
  <c r="I4"/>
  <c r="I59"/>
  <c r="I29"/>
  <c r="I3"/>
  <c r="I84"/>
  <c r="I41"/>
  <c r="I50"/>
  <c r="I28"/>
  <c r="I69"/>
  <c r="I44"/>
  <c r="I43"/>
  <c r="I81"/>
  <c r="I52"/>
  <c r="I72"/>
  <c r="I21"/>
  <c r="I71"/>
  <c r="I51"/>
  <c r="I68"/>
  <c r="I8"/>
  <c r="I27"/>
  <c r="I22"/>
  <c r="I32"/>
  <c r="I78"/>
  <c r="I45"/>
  <c r="I34"/>
  <c r="I42"/>
  <c r="I65"/>
  <c r="I31"/>
  <c r="I5"/>
  <c r="I60"/>
  <c r="I35"/>
  <c r="I47"/>
  <c r="I7"/>
  <c r="I30"/>
  <c r="I37"/>
  <c r="I33"/>
  <c r="I36"/>
  <c r="I79"/>
  <c r="I66"/>
  <c r="I25"/>
  <c r="I23"/>
  <c r="I39"/>
  <c r="I64"/>
  <c r="I20"/>
  <c r="I53"/>
  <c r="K1"/>
  <c r="J40"/>
  <c r="J44"/>
  <c r="J72"/>
  <c r="J82"/>
  <c r="J66"/>
  <c r="J4"/>
  <c r="J28"/>
  <c r="J55"/>
  <c r="J53"/>
  <c r="J64"/>
  <c r="J10"/>
  <c r="J35"/>
  <c r="J84"/>
  <c r="J22"/>
  <c r="J36"/>
  <c r="J5"/>
  <c r="J62"/>
  <c r="J78"/>
  <c r="J17"/>
  <c r="J58"/>
  <c r="J26"/>
  <c r="J46"/>
  <c r="J79"/>
  <c r="J60"/>
  <c r="J32"/>
  <c r="J21"/>
  <c r="J61"/>
  <c r="J74"/>
  <c r="J18"/>
  <c r="J57"/>
  <c r="J20"/>
  <c r="J52"/>
  <c r="J33"/>
  <c r="J31"/>
  <c r="J27"/>
  <c r="J49"/>
  <c r="J19"/>
  <c r="J9"/>
  <c r="J12"/>
  <c r="J37"/>
  <c r="J65"/>
  <c r="J8"/>
  <c r="J77"/>
  <c r="J11"/>
  <c r="J67"/>
  <c r="J39"/>
  <c r="J30"/>
  <c r="J42"/>
  <c r="J68"/>
  <c r="J15"/>
  <c r="J29"/>
  <c r="J56"/>
  <c r="K40"/>
  <c r="J70"/>
  <c r="K9"/>
  <c r="K84"/>
  <c r="K19"/>
  <c r="J43"/>
  <c r="J54"/>
  <c r="K11"/>
  <c r="K67"/>
  <c r="K71"/>
  <c r="K59"/>
  <c r="K56"/>
  <c r="K75"/>
  <c r="K28"/>
  <c r="K62"/>
  <c r="K72"/>
  <c r="K57"/>
  <c r="K38"/>
  <c r="K70"/>
  <c r="K80"/>
  <c r="K83"/>
  <c r="K48"/>
  <c r="K43"/>
  <c r="K54"/>
  <c r="K24"/>
  <c r="K16"/>
  <c r="K82"/>
  <c r="K26"/>
  <c r="K44"/>
  <c r="K78"/>
  <c r="K20"/>
  <c r="K64"/>
  <c r="K39"/>
  <c r="K23"/>
  <c r="K76"/>
  <c r="K25"/>
  <c r="K66"/>
  <c r="J50"/>
  <c r="K46"/>
  <c r="K55"/>
  <c r="K52"/>
  <c r="K12"/>
  <c r="K74"/>
  <c r="J81"/>
  <c r="K13"/>
  <c r="K14"/>
  <c r="K3"/>
  <c r="K53"/>
  <c r="K50"/>
  <c r="K81"/>
  <c r="K73"/>
  <c r="K10"/>
  <c r="K6"/>
  <c r="K79"/>
  <c r="K33"/>
  <c r="K37"/>
  <c r="K30"/>
  <c r="K7"/>
  <c r="K18"/>
  <c r="K47"/>
  <c r="K35"/>
  <c r="K5"/>
  <c r="K31"/>
  <c r="K65"/>
  <c r="K45"/>
  <c r="K29"/>
  <c r="K36"/>
  <c r="K60"/>
  <c r="K27"/>
  <c r="K42"/>
  <c r="K34"/>
  <c r="K68"/>
  <c r="K51"/>
  <c r="K32"/>
  <c r="K69"/>
  <c r="K17"/>
  <c r="K21"/>
  <c r="K4"/>
  <c r="K49"/>
  <c r="K77"/>
  <c r="K22"/>
  <c r="K15"/>
  <c r="K41"/>
  <c r="K63"/>
  <c r="K8"/>
  <c r="K58"/>
  <c r="K61"/>
  <c r="J71"/>
  <c r="J14"/>
  <c r="J59"/>
  <c r="J83"/>
  <c r="J23"/>
  <c r="J3"/>
  <c r="J7"/>
  <c r="J34"/>
  <c r="J51"/>
  <c r="J41"/>
  <c r="J13"/>
  <c r="J6"/>
  <c r="J38"/>
  <c r="J80"/>
  <c r="J75"/>
  <c r="J48"/>
  <c r="J25"/>
  <c r="J73"/>
  <c r="J47"/>
  <c r="J45"/>
  <c r="J69"/>
  <c r="J63"/>
  <c r="J16"/>
  <c r="J76"/>
  <c r="J23" i="24"/>
  <c r="K23"/>
  <c r="J6"/>
  <c r="K6"/>
  <c r="I54"/>
  <c r="I16"/>
  <c r="I10"/>
  <c r="I8"/>
  <c r="I53"/>
  <c r="I14"/>
  <c r="I29"/>
  <c r="I48"/>
  <c r="I46"/>
  <c r="I19"/>
  <c r="I58"/>
  <c r="I47"/>
  <c r="I64"/>
  <c r="I35"/>
  <c r="I63"/>
  <c r="I41"/>
  <c r="I60"/>
  <c r="I25"/>
  <c r="I21"/>
  <c r="I57"/>
  <c r="I7"/>
  <c r="K12"/>
  <c r="I3"/>
  <c r="I37"/>
  <c r="I51"/>
  <c r="I36"/>
  <c r="I59"/>
  <c r="I40"/>
  <c r="K1"/>
  <c r="I55"/>
  <c r="I45"/>
  <c r="I26"/>
  <c r="I30"/>
  <c r="I49"/>
  <c r="I9"/>
  <c r="I62"/>
  <c r="I39"/>
  <c r="I52"/>
  <c r="K43"/>
  <c r="I22"/>
  <c r="I44"/>
  <c r="I33"/>
  <c r="I42"/>
  <c r="I11"/>
  <c r="I4"/>
  <c r="I34"/>
  <c r="I32"/>
  <c r="I28"/>
  <c r="I65"/>
  <c r="I13"/>
  <c r="I27"/>
  <c r="I17"/>
  <c r="I5"/>
  <c r="I56"/>
  <c r="I38"/>
  <c r="I20"/>
  <c r="I66"/>
  <c r="L8" i="23"/>
  <c r="L190"/>
  <c r="L294"/>
  <c r="L145"/>
  <c r="L269"/>
  <c r="L345"/>
  <c r="L176"/>
  <c r="L259"/>
  <c r="L141"/>
  <c r="L211"/>
  <c r="L308"/>
  <c r="L407"/>
  <c r="L343"/>
  <c r="L333"/>
  <c r="M333"/>
  <c r="L103"/>
  <c r="L291"/>
  <c r="L472"/>
  <c r="L6"/>
  <c r="L255"/>
  <c r="L124"/>
  <c r="L568"/>
  <c r="L152"/>
  <c r="L315"/>
  <c r="L571"/>
  <c r="L77"/>
  <c r="L147"/>
  <c r="L313"/>
  <c r="L324"/>
  <c r="L384"/>
  <c r="L204"/>
  <c r="L107"/>
  <c r="L393"/>
  <c r="L270"/>
  <c r="L44"/>
  <c r="L381"/>
  <c r="L354"/>
  <c r="L48"/>
  <c r="L572"/>
  <c r="L63"/>
  <c r="L250"/>
  <c r="L7"/>
  <c r="L160"/>
  <c r="L527"/>
  <c r="L35"/>
  <c r="L394"/>
  <c r="L52"/>
  <c r="M52"/>
  <c r="L116"/>
  <c r="L4"/>
  <c r="L248"/>
  <c r="L383"/>
  <c r="L91"/>
  <c r="L115"/>
  <c r="L67"/>
  <c r="L344"/>
  <c r="L94"/>
  <c r="L156"/>
  <c r="L40"/>
  <c r="N66"/>
  <c r="M66"/>
  <c r="N333"/>
  <c r="L17"/>
  <c r="L81"/>
  <c r="L88"/>
  <c r="L273"/>
  <c r="L74"/>
  <c r="L72"/>
  <c r="L340"/>
  <c r="L58"/>
  <c r="L361"/>
  <c r="L11"/>
  <c r="L317"/>
  <c r="L30"/>
  <c r="L57"/>
  <c r="L220"/>
  <c r="L55"/>
  <c r="L570"/>
  <c r="L311"/>
  <c r="L387"/>
  <c r="L510"/>
  <c r="L216"/>
  <c r="L408"/>
  <c r="L312"/>
  <c r="L10"/>
  <c r="M10"/>
  <c r="L14"/>
  <c r="M14"/>
  <c r="L126"/>
  <c r="L388"/>
  <c r="L112"/>
  <c r="L149"/>
  <c r="L9"/>
  <c r="L382"/>
  <c r="L71"/>
  <c r="L13"/>
  <c r="L573"/>
  <c r="L73"/>
  <c r="L133"/>
  <c r="L104"/>
  <c r="L528"/>
  <c r="L157"/>
  <c r="L349"/>
  <c r="L399"/>
  <c r="L534"/>
  <c r="L404"/>
  <c r="L325"/>
  <c r="L320"/>
  <c r="L465"/>
  <c r="L377"/>
  <c r="L285"/>
  <c r="L139"/>
  <c r="L443"/>
  <c r="L362"/>
  <c r="L136"/>
  <c r="L218"/>
  <c r="L298"/>
  <c r="L242"/>
  <c r="L385"/>
  <c r="L355"/>
  <c r="L25"/>
  <c r="L39"/>
  <c r="L37"/>
  <c r="L401"/>
  <c r="L364"/>
  <c r="L110"/>
  <c r="L173"/>
  <c r="L93"/>
  <c r="L409"/>
  <c r="L389"/>
  <c r="L128"/>
  <c r="L331"/>
  <c r="L41"/>
  <c r="L23"/>
  <c r="L392"/>
  <c r="L353"/>
  <c r="L337"/>
  <c r="L569"/>
  <c r="L232"/>
  <c r="L347"/>
  <c r="L319"/>
  <c r="M319"/>
  <c r="L181"/>
  <c r="L367"/>
  <c r="L363"/>
  <c r="L495"/>
  <c r="L547"/>
  <c r="L22"/>
  <c r="L332"/>
  <c r="L98"/>
  <c r="L50"/>
  <c r="L135"/>
  <c r="L102"/>
  <c r="L530"/>
  <c r="L82"/>
  <c r="L29"/>
  <c r="L336"/>
  <c r="L348"/>
  <c r="L323"/>
  <c r="L96"/>
  <c r="L533"/>
  <c r="L117"/>
  <c r="L378"/>
  <c r="L567"/>
  <c r="L365"/>
  <c r="L189"/>
  <c r="L295"/>
  <c r="L97"/>
  <c r="L536"/>
  <c r="L379"/>
  <c r="L113"/>
  <c r="L43"/>
  <c r="L20"/>
  <c r="L429"/>
  <c r="L508"/>
  <c r="L60"/>
  <c r="L306"/>
  <c r="L413"/>
  <c r="L350"/>
  <c r="L307"/>
  <c r="L400"/>
  <c r="L529"/>
  <c r="L45"/>
  <c r="L3"/>
  <c r="L53"/>
  <c r="L120"/>
  <c r="L376"/>
  <c r="L368"/>
  <c r="L90"/>
  <c r="L412"/>
  <c r="L153"/>
  <c r="L396"/>
  <c r="L511"/>
  <c r="L301"/>
  <c r="L406"/>
  <c r="L118"/>
  <c r="L280"/>
  <c r="L398"/>
  <c r="L478"/>
  <c r="L24"/>
  <c r="L288"/>
  <c r="L293"/>
  <c r="L538"/>
  <c r="L130"/>
  <c r="L492"/>
  <c r="L321"/>
  <c r="L119"/>
  <c r="L64"/>
  <c r="L447"/>
  <c r="L543"/>
  <c r="L111"/>
  <c r="N111"/>
  <c r="L515"/>
  <c r="L532"/>
  <c r="L62"/>
  <c r="N62"/>
  <c r="L546"/>
  <c r="L330"/>
  <c r="L426"/>
  <c r="L391"/>
  <c r="L475"/>
  <c r="L303"/>
  <c r="L202"/>
  <c r="L127"/>
  <c r="L456"/>
  <c r="L328"/>
  <c r="L245"/>
  <c r="L474"/>
  <c r="L327"/>
  <c r="L322"/>
  <c r="L551"/>
  <c r="L435"/>
  <c r="L219"/>
  <c r="L554"/>
  <c r="L489"/>
  <c r="L194"/>
  <c r="L422"/>
  <c r="L278"/>
  <c r="L230"/>
  <c r="L304"/>
  <c r="L137"/>
  <c r="L466"/>
  <c r="L224"/>
  <c r="L143"/>
  <c r="L414"/>
  <c r="L32"/>
  <c r="L16"/>
  <c r="L68"/>
  <c r="L268"/>
  <c r="L241"/>
  <c r="L537"/>
  <c r="L512"/>
  <c r="L277"/>
  <c r="L84"/>
  <c r="L403"/>
  <c r="L36"/>
  <c r="L122"/>
  <c r="L542"/>
  <c r="L184"/>
  <c r="L274"/>
  <c r="L544"/>
  <c r="L83"/>
  <c r="L297"/>
  <c r="L494"/>
  <c r="L260"/>
  <c r="L256"/>
  <c r="L342"/>
  <c r="L187"/>
  <c r="L519"/>
  <c r="L455"/>
  <c r="L140"/>
  <c r="L264"/>
  <c r="L272"/>
  <c r="L65"/>
  <c r="L150"/>
  <c r="L240"/>
  <c r="L415"/>
  <c r="L556"/>
  <c r="L314"/>
  <c r="L166"/>
  <c r="L539"/>
  <c r="L338"/>
  <c r="L468"/>
  <c r="L279"/>
  <c r="L502"/>
  <c r="L158"/>
  <c r="L438"/>
  <c r="L329"/>
  <c r="L31"/>
  <c r="L462"/>
  <c r="L517"/>
  <c r="L535"/>
  <c r="L493"/>
  <c r="L200"/>
  <c r="L76"/>
  <c r="L299"/>
  <c r="L201"/>
  <c r="L75"/>
  <c r="L261"/>
  <c r="L552"/>
  <c r="L123"/>
  <c r="L503"/>
  <c r="L193"/>
  <c r="L165"/>
  <c r="L497"/>
  <c r="L500"/>
  <c r="L496"/>
  <c r="L168"/>
  <c r="L109"/>
  <c r="L138"/>
  <c r="L185"/>
  <c r="L487"/>
  <c r="L229"/>
  <c r="L249"/>
  <c r="L19"/>
  <c r="L183"/>
  <c r="L131"/>
  <c r="L275"/>
  <c r="L449"/>
  <c r="L266"/>
  <c r="L196"/>
  <c r="L457"/>
  <c r="L516"/>
  <c r="L78"/>
  <c r="L54"/>
  <c r="L86"/>
  <c r="N86"/>
  <c r="L282"/>
  <c r="L488"/>
  <c r="L450"/>
  <c r="L100"/>
  <c r="L427"/>
  <c r="L463"/>
  <c r="L95"/>
  <c r="L395"/>
  <c r="L452"/>
  <c r="L550"/>
  <c r="L430"/>
  <c r="L205"/>
  <c r="L471"/>
  <c r="L504"/>
  <c r="L470"/>
  <c r="L221"/>
  <c r="L411"/>
  <c r="L281"/>
  <c r="L506"/>
  <c r="L198"/>
  <c r="L263"/>
  <c r="L172"/>
  <c r="L545"/>
  <c r="L167"/>
  <c r="L164"/>
  <c r="L212"/>
  <c r="L477"/>
  <c r="L548"/>
  <c r="L46"/>
  <c r="L26"/>
  <c r="L553"/>
  <c r="L258"/>
  <c r="L222"/>
  <c r="L557"/>
  <c r="L80"/>
  <c r="L99"/>
  <c r="L70"/>
  <c r="L483"/>
  <c r="L236"/>
  <c r="L540"/>
  <c r="L366"/>
  <c r="L246"/>
  <c r="L203"/>
  <c r="L210"/>
  <c r="L309"/>
  <c r="L42"/>
  <c r="N42"/>
  <c r="L213"/>
  <c r="L235"/>
  <c r="L188"/>
  <c r="L254"/>
  <c r="L518"/>
  <c r="L217"/>
  <c r="L453"/>
  <c r="L480"/>
  <c r="L171"/>
  <c r="L531"/>
  <c r="L265"/>
  <c r="L458"/>
  <c r="L21"/>
  <c r="L448"/>
  <c r="L233"/>
  <c r="L432"/>
  <c r="L505"/>
  <c r="L199"/>
  <c r="L155"/>
  <c r="L195"/>
  <c r="L479"/>
  <c r="L61"/>
  <c r="L446"/>
  <c r="L234"/>
  <c r="L433"/>
  <c r="L253"/>
  <c r="L238"/>
  <c r="L467"/>
  <c r="L460"/>
  <c r="L180"/>
  <c r="L125"/>
  <c r="L69"/>
  <c r="L428"/>
  <c r="L356"/>
  <c r="L390"/>
  <c r="L442"/>
  <c r="L101"/>
  <c r="L549"/>
  <c r="L439"/>
  <c r="L424"/>
  <c r="L521"/>
  <c r="L56"/>
  <c r="L436"/>
  <c r="L174"/>
  <c r="L523"/>
  <c r="L227"/>
  <c r="L417"/>
  <c r="L228"/>
  <c r="L346"/>
  <c r="L499"/>
  <c r="L423"/>
  <c r="L243"/>
  <c r="L134"/>
  <c r="L416"/>
  <c r="L371"/>
  <c r="L486"/>
  <c r="L464"/>
  <c r="L444"/>
  <c r="L514"/>
  <c r="L451"/>
  <c r="L509"/>
  <c r="L501"/>
  <c r="L485"/>
  <c r="L286"/>
  <c r="L522"/>
  <c r="L223"/>
  <c r="L244"/>
  <c r="L560"/>
  <c r="L469"/>
  <c r="L445"/>
  <c r="L271"/>
  <c r="L159"/>
  <c r="L302"/>
  <c r="L267"/>
  <c r="L316"/>
  <c r="L252"/>
  <c r="L555"/>
  <c r="L558"/>
  <c r="L300"/>
  <c r="L461"/>
  <c r="L175"/>
  <c r="L197"/>
  <c r="L163"/>
  <c r="L524"/>
  <c r="L87"/>
  <c r="L410"/>
  <c r="L142"/>
  <c r="L114"/>
  <c r="L562"/>
  <c r="L28"/>
  <c r="L79"/>
  <c r="L420"/>
  <c r="M420"/>
  <c r="L144"/>
  <c r="L397"/>
  <c r="L563"/>
  <c r="L440"/>
  <c r="L564"/>
  <c r="L402"/>
  <c r="L284"/>
  <c r="L380"/>
  <c r="L59"/>
  <c r="L375"/>
  <c r="L405"/>
  <c r="L296"/>
  <c r="L257"/>
  <c r="L247"/>
  <c r="L326"/>
  <c r="L5"/>
  <c r="L318"/>
  <c r="L482"/>
  <c r="L251"/>
  <c r="L289"/>
  <c r="L186"/>
  <c r="L208"/>
  <c r="L425"/>
  <c r="L561"/>
  <c r="L419"/>
  <c r="L473"/>
  <c r="L525"/>
  <c r="L215"/>
  <c r="L459"/>
  <c r="L154"/>
  <c r="L421"/>
  <c r="M421"/>
  <c r="L33"/>
  <c r="M33"/>
  <c r="L47"/>
  <c r="L161"/>
  <c r="L339"/>
  <c r="L162"/>
  <c r="L207"/>
  <c r="L290"/>
  <c r="L359"/>
  <c r="L206"/>
  <c r="L108"/>
  <c r="L373"/>
  <c r="L513"/>
  <c r="L89"/>
  <c r="L132"/>
  <c r="L484"/>
  <c r="L454"/>
  <c r="L310"/>
  <c r="L287"/>
  <c r="L490"/>
  <c r="L498"/>
  <c r="L177"/>
  <c r="L305"/>
  <c r="L237"/>
  <c r="L491"/>
  <c r="L541"/>
  <c r="L231"/>
  <c r="L437"/>
  <c r="L431"/>
  <c r="L92"/>
  <c r="L559"/>
  <c r="L182"/>
  <c r="L151"/>
  <c r="L418"/>
  <c r="L292"/>
  <c r="L507"/>
  <c r="L476"/>
  <c r="L239"/>
  <c r="L262"/>
  <c r="L283"/>
  <c r="L169"/>
  <c r="L441"/>
  <c r="L434"/>
  <c r="L526"/>
  <c r="L214"/>
  <c r="L335"/>
  <c r="L481"/>
  <c r="L209"/>
  <c r="L49"/>
  <c r="L178"/>
  <c r="L372"/>
  <c r="L565"/>
  <c r="L369"/>
  <c r="L334"/>
  <c r="L129"/>
  <c r="L170"/>
  <c r="L179"/>
  <c r="L146"/>
  <c r="L276"/>
  <c r="L105"/>
  <c r="L370"/>
  <c r="L12"/>
  <c r="L374"/>
  <c r="L85"/>
  <c r="L27"/>
  <c r="L121"/>
  <c r="L192"/>
  <c r="L341"/>
  <c r="L51"/>
  <c r="L360"/>
  <c r="L148"/>
  <c r="L15"/>
  <c r="L351"/>
  <c r="L106"/>
  <c r="L357"/>
  <c r="L191"/>
  <c r="L386"/>
  <c r="L566"/>
  <c r="L38"/>
  <c r="L34"/>
  <c r="M34"/>
  <c r="L18"/>
  <c r="L358"/>
  <c r="L352"/>
  <c r="L225"/>
  <c r="L226"/>
  <c r="L520"/>
  <c r="N33"/>
  <c r="N10"/>
  <c r="M200"/>
  <c r="M86"/>
  <c r="M62"/>
  <c r="N1"/>
  <c r="M141"/>
  <c r="N141"/>
  <c r="M111"/>
  <c r="M59"/>
  <c r="N59"/>
  <c r="M101"/>
  <c r="M140"/>
  <c r="N140"/>
  <c r="N420"/>
  <c r="N200"/>
  <c r="N14"/>
  <c r="M40"/>
  <c r="N40"/>
  <c r="M77"/>
  <c r="N77"/>
  <c r="M423"/>
  <c r="N423"/>
  <c r="N52"/>
  <c r="M90"/>
  <c r="M105"/>
  <c r="N105"/>
  <c r="M136"/>
  <c r="N136"/>
  <c r="N101"/>
  <c r="M83"/>
  <c r="N83"/>
  <c r="N421"/>
  <c r="M147"/>
  <c r="N147"/>
  <c r="J4" i="24"/>
  <c r="K4"/>
  <c r="J61"/>
  <c r="K61"/>
  <c r="L1"/>
  <c r="J18"/>
  <c r="K18"/>
  <c r="K13"/>
  <c r="J13"/>
  <c r="J42"/>
  <c r="K42"/>
  <c r="J62"/>
  <c r="K62"/>
  <c r="J40"/>
  <c r="K40"/>
  <c r="J57"/>
  <c r="K57"/>
  <c r="J64"/>
  <c r="K64"/>
  <c r="J53"/>
  <c r="K53"/>
  <c r="J66"/>
  <c r="K66"/>
  <c r="J65"/>
  <c r="K65"/>
  <c r="J33"/>
  <c r="K33"/>
  <c r="K9"/>
  <c r="J9"/>
  <c r="J59"/>
  <c r="K59"/>
  <c r="J21"/>
  <c r="K21"/>
  <c r="J47"/>
  <c r="K47"/>
  <c r="J8"/>
  <c r="K8"/>
  <c r="J50"/>
  <c r="K50"/>
  <c r="J17"/>
  <c r="K17"/>
  <c r="J55"/>
  <c r="K55"/>
  <c r="K7"/>
  <c r="J7"/>
  <c r="J24"/>
  <c r="K24"/>
  <c r="J38"/>
  <c r="K38"/>
  <c r="J22"/>
  <c r="K22"/>
  <c r="J30"/>
  <c r="K30"/>
  <c r="J51"/>
  <c r="K51"/>
  <c r="J60"/>
  <c r="K60"/>
  <c r="J19"/>
  <c r="K19"/>
  <c r="J31"/>
  <c r="K31"/>
  <c r="J29"/>
  <c r="K29"/>
  <c r="K11"/>
  <c r="J11"/>
  <c r="J20"/>
  <c r="K20"/>
  <c r="J44"/>
  <c r="K44"/>
  <c r="J56"/>
  <c r="K56"/>
  <c r="J32"/>
  <c r="K32"/>
  <c r="J26"/>
  <c r="K26"/>
  <c r="J37"/>
  <c r="K37"/>
  <c r="J41"/>
  <c r="K41"/>
  <c r="K46"/>
  <c r="J46"/>
  <c r="K10"/>
  <c r="J10"/>
  <c r="J52"/>
  <c r="K52"/>
  <c r="J35"/>
  <c r="K35"/>
  <c r="J54"/>
  <c r="K54"/>
  <c r="J27"/>
  <c r="K27"/>
  <c r="J39"/>
  <c r="K39"/>
  <c r="J14"/>
  <c r="K14"/>
  <c r="K28"/>
  <c r="J28"/>
  <c r="J49"/>
  <c r="K49"/>
  <c r="J36"/>
  <c r="K36"/>
  <c r="J25"/>
  <c r="K25"/>
  <c r="J58"/>
  <c r="K58"/>
  <c r="J5"/>
  <c r="K5"/>
  <c r="J34"/>
  <c r="K34"/>
  <c r="J45"/>
  <c r="K45"/>
  <c r="K3"/>
  <c r="J3"/>
  <c r="J63"/>
  <c r="K63"/>
  <c r="J48"/>
  <c r="K48"/>
  <c r="J16"/>
  <c r="K16"/>
  <c r="M125" i="23"/>
  <c r="N125"/>
  <c r="M42"/>
  <c r="N319"/>
  <c r="M571"/>
  <c r="M426"/>
  <c r="N426"/>
  <c r="M291"/>
  <c r="M129"/>
  <c r="N129"/>
  <c r="M481"/>
  <c r="M262"/>
  <c r="M559"/>
  <c r="M186"/>
  <c r="M257"/>
  <c r="N257"/>
  <c r="M564"/>
  <c r="M302"/>
  <c r="M464"/>
  <c r="M521"/>
  <c r="M295"/>
  <c r="M181"/>
  <c r="M211"/>
  <c r="N211"/>
  <c r="M285"/>
  <c r="M75"/>
  <c r="N75"/>
  <c r="M334"/>
  <c r="M239"/>
  <c r="M177"/>
  <c r="N177"/>
  <c r="M162"/>
  <c r="N162"/>
  <c r="M215"/>
  <c r="N215"/>
  <c r="M289"/>
  <c r="M296"/>
  <c r="M461"/>
  <c r="M286"/>
  <c r="M44"/>
  <c r="M213"/>
  <c r="N213"/>
  <c r="N34"/>
  <c r="N181"/>
  <c r="M386"/>
  <c r="M271"/>
  <c r="M225"/>
  <c r="N225"/>
  <c r="M437"/>
  <c r="M161"/>
  <c r="N161"/>
  <c r="M473"/>
  <c r="M482"/>
  <c r="M397"/>
  <c r="M410"/>
  <c r="M445"/>
  <c r="N445"/>
  <c r="M227"/>
  <c r="M549"/>
  <c r="M448"/>
  <c r="M217"/>
  <c r="M210"/>
  <c r="M548"/>
  <c r="M205"/>
  <c r="M256"/>
  <c r="M241"/>
  <c r="M466"/>
  <c r="M554"/>
  <c r="M328"/>
  <c r="M330"/>
  <c r="M280"/>
  <c r="M352"/>
  <c r="M171"/>
  <c r="N171"/>
  <c r="M388"/>
  <c r="M387"/>
  <c r="M259"/>
  <c r="M204"/>
  <c r="M341"/>
  <c r="M565"/>
  <c r="M373"/>
  <c r="N373"/>
  <c r="M416"/>
  <c r="N416"/>
  <c r="M99"/>
  <c r="N99"/>
  <c r="N100"/>
  <c r="M100"/>
  <c r="M457"/>
  <c r="M249"/>
  <c r="M500"/>
  <c r="M462"/>
  <c r="M338"/>
  <c r="M65"/>
  <c r="N65"/>
  <c r="M542"/>
  <c r="M526"/>
  <c r="M507"/>
  <c r="M490"/>
  <c r="M375"/>
  <c r="M558"/>
  <c r="M501"/>
  <c r="M180"/>
  <c r="N180"/>
  <c r="M61"/>
  <c r="N61"/>
  <c r="M198"/>
  <c r="N198"/>
  <c r="M20"/>
  <c r="M50"/>
  <c r="M110"/>
  <c r="M188"/>
  <c r="N188"/>
  <c r="M18"/>
  <c r="N18"/>
  <c r="M357"/>
  <c r="M192"/>
  <c r="M276"/>
  <c r="M372"/>
  <c r="N372"/>
  <c r="M434"/>
  <c r="N434"/>
  <c r="M292"/>
  <c r="M231"/>
  <c r="N231"/>
  <c r="M287"/>
  <c r="M108"/>
  <c r="N108"/>
  <c r="M47"/>
  <c r="N47"/>
  <c r="N419"/>
  <c r="M419"/>
  <c r="M318"/>
  <c r="M144"/>
  <c r="M87"/>
  <c r="N87"/>
  <c r="M555"/>
  <c r="M469"/>
  <c r="M509"/>
  <c r="M134"/>
  <c r="N134"/>
  <c r="M523"/>
  <c r="M460"/>
  <c r="M479"/>
  <c r="N21"/>
  <c r="M21"/>
  <c r="M203"/>
  <c r="N203"/>
  <c r="N80"/>
  <c r="M80"/>
  <c r="M477"/>
  <c r="M506"/>
  <c r="M430"/>
  <c r="N430"/>
  <c r="M450"/>
  <c r="M196"/>
  <c r="M229"/>
  <c r="N229"/>
  <c r="M497"/>
  <c r="M201"/>
  <c r="N31"/>
  <c r="M31"/>
  <c r="M539"/>
  <c r="M272"/>
  <c r="M260"/>
  <c r="M122"/>
  <c r="N122"/>
  <c r="M268"/>
  <c r="M137"/>
  <c r="N137"/>
  <c r="M219"/>
  <c r="M456"/>
  <c r="M546"/>
  <c r="M119"/>
  <c r="N119"/>
  <c r="M103"/>
  <c r="N103"/>
  <c r="M394"/>
  <c r="M118"/>
  <c r="N118"/>
  <c r="M368"/>
  <c r="N368"/>
  <c r="M307"/>
  <c r="M43"/>
  <c r="M189"/>
  <c r="M348"/>
  <c r="M98"/>
  <c r="M41"/>
  <c r="M364"/>
  <c r="M242"/>
  <c r="M377"/>
  <c r="M157"/>
  <c r="M382"/>
  <c r="M126"/>
  <c r="N126"/>
  <c r="M311"/>
  <c r="M361"/>
  <c r="M17"/>
  <c r="M343"/>
  <c r="M248"/>
  <c r="M250"/>
  <c r="M572"/>
  <c r="M64"/>
  <c r="N64"/>
  <c r="M400"/>
  <c r="M323"/>
  <c r="M23"/>
  <c r="M349"/>
  <c r="M11"/>
  <c r="M518"/>
  <c r="M494"/>
  <c r="N90"/>
  <c r="M106"/>
  <c r="M121"/>
  <c r="M146"/>
  <c r="N146"/>
  <c r="M178"/>
  <c r="N178"/>
  <c r="M441"/>
  <c r="N441"/>
  <c r="M418"/>
  <c r="M541"/>
  <c r="M310"/>
  <c r="M206"/>
  <c r="M561"/>
  <c r="M5"/>
  <c r="N5"/>
  <c r="M380"/>
  <c r="M524"/>
  <c r="M252"/>
  <c r="M560"/>
  <c r="M451"/>
  <c r="N451"/>
  <c r="M243"/>
  <c r="M174"/>
  <c r="N174"/>
  <c r="M442"/>
  <c r="N442"/>
  <c r="M467"/>
  <c r="M195"/>
  <c r="N195"/>
  <c r="M458"/>
  <c r="M254"/>
  <c r="M246"/>
  <c r="M557"/>
  <c r="M212"/>
  <c r="N212"/>
  <c r="M281"/>
  <c r="M550"/>
  <c r="M488"/>
  <c r="M266"/>
  <c r="M487"/>
  <c r="N165"/>
  <c r="M165"/>
  <c r="M299"/>
  <c r="M329"/>
  <c r="M166"/>
  <c r="N166"/>
  <c r="M264"/>
  <c r="N36"/>
  <c r="M36"/>
  <c r="N68"/>
  <c r="M68"/>
  <c r="M304"/>
  <c r="M435"/>
  <c r="M127"/>
  <c r="N127"/>
  <c r="M321"/>
  <c r="M354"/>
  <c r="M406"/>
  <c r="M376"/>
  <c r="N376"/>
  <c r="M350"/>
  <c r="M527"/>
  <c r="M365"/>
  <c r="N365"/>
  <c r="M336"/>
  <c r="M332"/>
  <c r="M347"/>
  <c r="N347"/>
  <c r="M331"/>
  <c r="M401"/>
  <c r="M298"/>
  <c r="M465"/>
  <c r="M528"/>
  <c r="M9"/>
  <c r="M570"/>
  <c r="M58"/>
  <c r="M308"/>
  <c r="M384"/>
  <c r="M67"/>
  <c r="M91"/>
  <c r="M255"/>
  <c r="M453"/>
  <c r="M187"/>
  <c r="N187"/>
  <c r="M520"/>
  <c r="M38"/>
  <c r="N38"/>
  <c r="M351"/>
  <c r="M27"/>
  <c r="M179"/>
  <c r="N179"/>
  <c r="M49"/>
  <c r="N49"/>
  <c r="M169"/>
  <c r="N169"/>
  <c r="M151"/>
  <c r="N151"/>
  <c r="M491"/>
  <c r="M454"/>
  <c r="M359"/>
  <c r="M425"/>
  <c r="M326"/>
  <c r="M284"/>
  <c r="M79"/>
  <c r="N79"/>
  <c r="M163"/>
  <c r="N163"/>
  <c r="M316"/>
  <c r="M244"/>
  <c r="M514"/>
  <c r="M436"/>
  <c r="N436"/>
  <c r="M390"/>
  <c r="M238"/>
  <c r="M155"/>
  <c r="N155"/>
  <c r="M265"/>
  <c r="M366"/>
  <c r="M222"/>
  <c r="M164"/>
  <c r="N164"/>
  <c r="M411"/>
  <c r="M452"/>
  <c r="M282"/>
  <c r="M449"/>
  <c r="N449"/>
  <c r="M185"/>
  <c r="N185"/>
  <c r="M193"/>
  <c r="N193"/>
  <c r="N76"/>
  <c r="M76"/>
  <c r="M438"/>
  <c r="M314"/>
  <c r="M297"/>
  <c r="M403"/>
  <c r="N16"/>
  <c r="M16"/>
  <c r="M230"/>
  <c r="M551"/>
  <c r="M202"/>
  <c r="M532"/>
  <c r="M492"/>
  <c r="M124"/>
  <c r="M301"/>
  <c r="M120"/>
  <c r="M413"/>
  <c r="M383"/>
  <c r="M567"/>
  <c r="M29"/>
  <c r="M22"/>
  <c r="M232"/>
  <c r="M128"/>
  <c r="M37"/>
  <c r="M218"/>
  <c r="M320"/>
  <c r="M104"/>
  <c r="M156"/>
  <c r="M55"/>
  <c r="M340"/>
  <c r="M8"/>
  <c r="M35"/>
  <c r="M176"/>
  <c r="M269"/>
  <c r="M71"/>
  <c r="M81"/>
  <c r="M455"/>
  <c r="M226"/>
  <c r="M566"/>
  <c r="M15"/>
  <c r="M85"/>
  <c r="M170"/>
  <c r="N170"/>
  <c r="M209"/>
  <c r="M283"/>
  <c r="M182"/>
  <c r="N182"/>
  <c r="M237"/>
  <c r="M484"/>
  <c r="M290"/>
  <c r="M154"/>
  <c r="N154"/>
  <c r="M208"/>
  <c r="M247"/>
  <c r="M402"/>
  <c r="M28"/>
  <c r="N28"/>
  <c r="M197"/>
  <c r="N197"/>
  <c r="M267"/>
  <c r="M223"/>
  <c r="M444"/>
  <c r="N444"/>
  <c r="M499"/>
  <c r="M56"/>
  <c r="N56"/>
  <c r="M356"/>
  <c r="M253"/>
  <c r="M199"/>
  <c r="N199"/>
  <c r="M531"/>
  <c r="M235"/>
  <c r="M540"/>
  <c r="M258"/>
  <c r="N258"/>
  <c r="M167"/>
  <c r="N167"/>
  <c r="M221"/>
  <c r="M395"/>
  <c r="M275"/>
  <c r="M138"/>
  <c r="N138"/>
  <c r="M503"/>
  <c r="M158"/>
  <c r="N158"/>
  <c r="M556"/>
  <c r="M84"/>
  <c r="N84"/>
  <c r="N32"/>
  <c r="M32"/>
  <c r="M278"/>
  <c r="M322"/>
  <c r="M303"/>
  <c r="M515"/>
  <c r="M130"/>
  <c r="N130"/>
  <c r="M190"/>
  <c r="M288"/>
  <c r="M511"/>
  <c r="M53"/>
  <c r="M306"/>
  <c r="M113"/>
  <c r="N113"/>
  <c r="M378"/>
  <c r="M82"/>
  <c r="M547"/>
  <c r="M569"/>
  <c r="M389"/>
  <c r="M39"/>
  <c r="M325"/>
  <c r="M133"/>
  <c r="M393"/>
  <c r="M312"/>
  <c r="M220"/>
  <c r="M72"/>
  <c r="M270"/>
  <c r="M324"/>
  <c r="M381"/>
  <c r="M315"/>
  <c r="M6"/>
  <c r="M148"/>
  <c r="M374"/>
  <c r="M305"/>
  <c r="M132"/>
  <c r="N132"/>
  <c r="M207"/>
  <c r="N207"/>
  <c r="M459"/>
  <c r="M562"/>
  <c r="M175"/>
  <c r="N175"/>
  <c r="M522"/>
  <c r="M346"/>
  <c r="M428"/>
  <c r="N428"/>
  <c r="M433"/>
  <c r="N433"/>
  <c r="M505"/>
  <c r="M236"/>
  <c r="M553"/>
  <c r="M545"/>
  <c r="M470"/>
  <c r="M95"/>
  <c r="N95"/>
  <c r="N54"/>
  <c r="M54"/>
  <c r="N131"/>
  <c r="M131"/>
  <c r="N109"/>
  <c r="M109"/>
  <c r="M123"/>
  <c r="N123"/>
  <c r="M493"/>
  <c r="M502"/>
  <c r="M415"/>
  <c r="N415"/>
  <c r="M519"/>
  <c r="M544"/>
  <c r="M277"/>
  <c r="N414"/>
  <c r="M414"/>
  <c r="N422"/>
  <c r="M422"/>
  <c r="M327"/>
  <c r="M475"/>
  <c r="M538"/>
  <c r="M344"/>
  <c r="M24"/>
  <c r="N24"/>
  <c r="M396"/>
  <c r="M3"/>
  <c r="M60"/>
  <c r="M379"/>
  <c r="N379"/>
  <c r="M117"/>
  <c r="M530"/>
  <c r="M495"/>
  <c r="M337"/>
  <c r="M409"/>
  <c r="M25"/>
  <c r="M362"/>
  <c r="N362"/>
  <c r="M404"/>
  <c r="M73"/>
  <c r="M568"/>
  <c r="M408"/>
  <c r="M57"/>
  <c r="M74"/>
  <c r="M160"/>
  <c r="N160"/>
  <c r="M407"/>
  <c r="M4"/>
  <c r="M63"/>
  <c r="M48"/>
  <c r="M360"/>
  <c r="M335"/>
  <c r="N92"/>
  <c r="M92"/>
  <c r="M159"/>
  <c r="N159"/>
  <c r="M486"/>
  <c r="M424"/>
  <c r="N424"/>
  <c r="M69"/>
  <c r="N69"/>
  <c r="M234"/>
  <c r="N234"/>
  <c r="M432"/>
  <c r="N432"/>
  <c r="M480"/>
  <c r="M483"/>
  <c r="M26"/>
  <c r="N26"/>
  <c r="M172"/>
  <c r="N172"/>
  <c r="M504"/>
  <c r="M463"/>
  <c r="N78"/>
  <c r="M78"/>
  <c r="M183"/>
  <c r="N183"/>
  <c r="M168"/>
  <c r="N168"/>
  <c r="M552"/>
  <c r="M535"/>
  <c r="M279"/>
  <c r="M240"/>
  <c r="N240"/>
  <c r="M512"/>
  <c r="M143"/>
  <c r="N143"/>
  <c r="M194"/>
  <c r="N194"/>
  <c r="M474"/>
  <c r="M391"/>
  <c r="M543"/>
  <c r="M293"/>
  <c r="M152"/>
  <c r="M478"/>
  <c r="M153"/>
  <c r="N153"/>
  <c r="M45"/>
  <c r="M508"/>
  <c r="M536"/>
  <c r="M533"/>
  <c r="M102"/>
  <c r="M363"/>
  <c r="N363"/>
  <c r="M353"/>
  <c r="M93"/>
  <c r="M355"/>
  <c r="M443"/>
  <c r="N443"/>
  <c r="M534"/>
  <c r="M573"/>
  <c r="M149"/>
  <c r="N149"/>
  <c r="M216"/>
  <c r="M30"/>
  <c r="M273"/>
  <c r="M94"/>
  <c r="M313"/>
  <c r="M115"/>
  <c r="M7"/>
  <c r="M472"/>
  <c r="M12"/>
  <c r="N89"/>
  <c r="M89"/>
  <c r="M440"/>
  <c r="M114"/>
  <c r="N114"/>
  <c r="M228"/>
  <c r="M309"/>
  <c r="M274"/>
  <c r="M358"/>
  <c r="M191"/>
  <c r="M51"/>
  <c r="N51"/>
  <c r="M370"/>
  <c r="M369"/>
  <c r="M214"/>
  <c r="N214"/>
  <c r="M476"/>
  <c r="M431"/>
  <c r="M498"/>
  <c r="M513"/>
  <c r="M339"/>
  <c r="M525"/>
  <c r="M251"/>
  <c r="M405"/>
  <c r="M563"/>
  <c r="M142"/>
  <c r="N142"/>
  <c r="M300"/>
  <c r="M485"/>
  <c r="M371"/>
  <c r="M417"/>
  <c r="M439"/>
  <c r="N439"/>
  <c r="M446"/>
  <c r="M233"/>
  <c r="M70"/>
  <c r="N70"/>
  <c r="M46"/>
  <c r="N46"/>
  <c r="M263"/>
  <c r="M471"/>
  <c r="M427"/>
  <c r="M516"/>
  <c r="N19"/>
  <c r="M19"/>
  <c r="M496"/>
  <c r="M261"/>
  <c r="M517"/>
  <c r="M468"/>
  <c r="M150"/>
  <c r="N150"/>
  <c r="M342"/>
  <c r="M184"/>
  <c r="N184"/>
  <c r="M537"/>
  <c r="M224"/>
  <c r="N224"/>
  <c r="M489"/>
  <c r="M245"/>
  <c r="M447"/>
  <c r="M294"/>
  <c r="M398"/>
  <c r="M412"/>
  <c r="M529"/>
  <c r="M429"/>
  <c r="M97"/>
  <c r="N97"/>
  <c r="M96"/>
  <c r="M135"/>
  <c r="M367"/>
  <c r="M392"/>
  <c r="M173"/>
  <c r="M385"/>
  <c r="M139"/>
  <c r="N139"/>
  <c r="M399"/>
  <c r="M13"/>
  <c r="M112"/>
  <c r="N112"/>
  <c r="M510"/>
  <c r="M317"/>
  <c r="M88"/>
  <c r="N88"/>
  <c r="M107"/>
  <c r="M116"/>
  <c r="M345"/>
  <c r="M145"/>
  <c r="N145"/>
  <c r="O1"/>
  <c r="N466"/>
  <c r="N381"/>
  <c r="N469"/>
  <c r="N272"/>
  <c r="N467"/>
  <c r="N245"/>
  <c r="N263"/>
  <c r="N241"/>
  <c r="N227"/>
  <c r="N156"/>
  <c r="N249"/>
  <c r="N238"/>
  <c r="N456"/>
  <c r="N186"/>
  <c r="N202"/>
  <c r="N385"/>
  <c r="N191"/>
  <c r="N235"/>
  <c r="N208"/>
  <c r="N219"/>
  <c r="N460"/>
  <c r="N205"/>
  <c r="N223"/>
  <c r="N230"/>
  <c r="N206"/>
  <c r="N201"/>
  <c r="N210"/>
  <c r="N247"/>
  <c r="N216"/>
  <c r="N222"/>
  <c r="N268"/>
  <c r="N217"/>
  <c r="N252"/>
  <c r="N239"/>
  <c r="N152"/>
  <c r="N221"/>
  <c r="N464"/>
  <c r="N468"/>
  <c r="N471"/>
  <c r="N228"/>
  <c r="N459"/>
  <c r="N189"/>
  <c r="N196"/>
  <c r="L17" i="24"/>
  <c r="L53"/>
  <c r="L28"/>
  <c r="L21"/>
  <c r="L59"/>
  <c r="L66"/>
  <c r="L48"/>
  <c r="L43"/>
  <c r="L18"/>
  <c r="L26"/>
  <c r="L52"/>
  <c r="L36"/>
  <c r="L10"/>
  <c r="L16"/>
  <c r="L64"/>
  <c r="L37"/>
  <c r="L4"/>
  <c r="L46"/>
  <c r="L34"/>
  <c r="L3"/>
  <c r="L29"/>
  <c r="L42"/>
  <c r="L51"/>
  <c r="L32"/>
  <c r="L47"/>
  <c r="L35"/>
  <c r="L15"/>
  <c r="L40"/>
  <c r="L44"/>
  <c r="L41"/>
  <c r="L9"/>
  <c r="L63"/>
  <c r="L30"/>
  <c r="L13"/>
  <c r="L55"/>
  <c r="L50"/>
  <c r="L62"/>
  <c r="L38"/>
  <c r="L5"/>
  <c r="L60"/>
  <c r="L11"/>
  <c r="L31"/>
  <c r="L58"/>
  <c r="L65"/>
  <c r="L49"/>
  <c r="L54"/>
  <c r="L39"/>
  <c r="L61"/>
  <c r="L7"/>
  <c r="L6"/>
  <c r="L57"/>
  <c r="L8"/>
  <c r="L22"/>
  <c r="L27"/>
  <c r="L56"/>
  <c r="L14"/>
  <c r="L19"/>
  <c r="L45"/>
  <c r="L33"/>
  <c r="L23"/>
  <c r="L25"/>
  <c r="L12"/>
  <c r="L20"/>
  <c r="L24"/>
  <c r="N317" i="23"/>
  <c r="N537"/>
  <c r="N22"/>
  <c r="N73"/>
  <c r="N233"/>
  <c r="N530"/>
  <c r="N569"/>
  <c r="N63"/>
  <c r="N104"/>
  <c r="N531"/>
  <c r="N85"/>
  <c r="N383"/>
  <c r="N555"/>
  <c r="N277"/>
  <c r="N399"/>
  <c r="N96"/>
  <c r="N60"/>
  <c r="N327"/>
  <c r="N106"/>
  <c r="N323"/>
  <c r="N17"/>
  <c r="N357"/>
  <c r="N102"/>
  <c r="N457"/>
  <c r="N356"/>
  <c r="N226"/>
  <c r="N429"/>
  <c r="N117"/>
  <c r="N470"/>
  <c r="N305"/>
  <c r="N53"/>
  <c r="N91"/>
  <c r="N465"/>
  <c r="N513"/>
  <c r="N115"/>
  <c r="N573"/>
  <c r="N15"/>
  <c r="N50"/>
  <c r="N338"/>
  <c r="N484"/>
  <c r="N35"/>
  <c r="N448"/>
  <c r="N529"/>
  <c r="N476"/>
  <c r="N74"/>
  <c r="N25"/>
  <c r="N3"/>
  <c r="N522"/>
  <c r="N374"/>
  <c r="N220"/>
  <c r="N499"/>
  <c r="N402"/>
  <c r="N550"/>
  <c r="N560"/>
  <c r="N400"/>
  <c r="N361"/>
  <c r="N364"/>
  <c r="N192"/>
  <c r="N20"/>
  <c r="N501"/>
  <c r="N565"/>
  <c r="N355"/>
  <c r="N508"/>
  <c r="N335"/>
  <c r="N57"/>
  <c r="N409"/>
  <c r="N302"/>
  <c r="N340"/>
  <c r="N128"/>
  <c r="N520"/>
  <c r="N401"/>
  <c r="N435"/>
  <c r="N329"/>
  <c r="N541"/>
  <c r="N311"/>
  <c r="N41"/>
  <c r="N506"/>
  <c r="N287"/>
  <c r="N341"/>
  <c r="N345"/>
  <c r="N367"/>
  <c r="N398"/>
  <c r="N496"/>
  <c r="N251"/>
  <c r="N45"/>
  <c r="N360"/>
  <c r="N408"/>
  <c r="N337"/>
  <c r="N562"/>
  <c r="N393"/>
  <c r="N232"/>
  <c r="N331"/>
  <c r="N350"/>
  <c r="N304"/>
  <c r="N418"/>
  <c r="N477"/>
  <c r="N523"/>
  <c r="N375"/>
  <c r="N44"/>
  <c r="N13"/>
  <c r="N135"/>
  <c r="N525"/>
  <c r="N353"/>
  <c r="N486"/>
  <c r="N495"/>
  <c r="N81"/>
  <c r="N403"/>
  <c r="N366"/>
  <c r="N557"/>
  <c r="N348"/>
  <c r="N497"/>
  <c r="N318"/>
  <c r="N297"/>
  <c r="N316"/>
  <c r="N406"/>
  <c r="N246"/>
  <c r="N11"/>
  <c r="N382"/>
  <c r="N490"/>
  <c r="N462"/>
  <c r="N454"/>
  <c r="N27"/>
  <c r="N9"/>
  <c r="N332"/>
  <c r="N243"/>
  <c r="N349"/>
  <c r="N157"/>
  <c r="N43"/>
  <c r="N507"/>
  <c r="N500"/>
  <c r="N358"/>
  <c r="N440"/>
  <c r="N534"/>
  <c r="N463"/>
  <c r="N461"/>
  <c r="N519"/>
  <c r="N521"/>
  <c r="N389"/>
  <c r="N306"/>
  <c r="N237"/>
  <c r="N528"/>
  <c r="N336"/>
  <c r="N321"/>
  <c r="N458"/>
  <c r="N561"/>
  <c r="N121"/>
  <c r="N23"/>
  <c r="N307"/>
  <c r="N110"/>
  <c r="N526"/>
  <c r="N116"/>
  <c r="N563"/>
  <c r="N498"/>
  <c r="N274"/>
  <c r="N313"/>
  <c r="N478"/>
  <c r="N512"/>
  <c r="N483"/>
  <c r="N4"/>
  <c r="N568"/>
  <c r="N545"/>
  <c r="N559"/>
  <c r="N324"/>
  <c r="N515"/>
  <c r="N556"/>
  <c r="N8"/>
  <c r="N320"/>
  <c r="N551"/>
  <c r="N314"/>
  <c r="N265"/>
  <c r="N514"/>
  <c r="N285"/>
  <c r="N67"/>
  <c r="N354"/>
  <c r="N299"/>
  <c r="N281"/>
  <c r="N546"/>
  <c r="N260"/>
  <c r="N291"/>
  <c r="N107"/>
  <c r="N173"/>
  <c r="N417"/>
  <c r="N405"/>
  <c r="N431"/>
  <c r="N309"/>
  <c r="N94"/>
  <c r="N93"/>
  <c r="N533"/>
  <c r="N480"/>
  <c r="N407"/>
  <c r="N396"/>
  <c r="N553"/>
  <c r="N346"/>
  <c r="N270"/>
  <c r="N133"/>
  <c r="N547"/>
  <c r="N303"/>
  <c r="N566"/>
  <c r="N218"/>
  <c r="N413"/>
  <c r="N438"/>
  <c r="N282"/>
  <c r="N244"/>
  <c r="N284"/>
  <c r="N491"/>
  <c r="N384"/>
  <c r="N334"/>
  <c r="N98"/>
  <c r="N482"/>
  <c r="N542"/>
  <c r="N259"/>
  <c r="N294"/>
  <c r="N392"/>
  <c r="N447"/>
  <c r="N342"/>
  <c r="N516"/>
  <c r="N371"/>
  <c r="N536"/>
  <c r="N293"/>
  <c r="N502"/>
  <c r="N236"/>
  <c r="N325"/>
  <c r="N322"/>
  <c r="N253"/>
  <c r="N267"/>
  <c r="N283"/>
  <c r="N120"/>
  <c r="N452"/>
  <c r="N308"/>
  <c r="N450"/>
  <c r="N144"/>
  <c r="N276"/>
  <c r="N296"/>
  <c r="N437"/>
  <c r="N571"/>
  <c r="N427"/>
  <c r="N485"/>
  <c r="N12"/>
  <c r="N273"/>
  <c r="N543"/>
  <c r="N279"/>
  <c r="N493"/>
  <c r="N505"/>
  <c r="N72"/>
  <c r="N82"/>
  <c r="N511"/>
  <c r="N278"/>
  <c r="N503"/>
  <c r="N290"/>
  <c r="N209"/>
  <c r="N301"/>
  <c r="N411"/>
  <c r="N326"/>
  <c r="N352"/>
  <c r="N527"/>
  <c r="N487"/>
  <c r="N295"/>
  <c r="N572"/>
  <c r="N377"/>
  <c r="N539"/>
  <c r="N509"/>
  <c r="N388"/>
  <c r="N554"/>
  <c r="N256"/>
  <c r="N489"/>
  <c r="N391"/>
  <c r="N535"/>
  <c r="N504"/>
  <c r="N286"/>
  <c r="N404"/>
  <c r="N344"/>
  <c r="N148"/>
  <c r="N39"/>
  <c r="N378"/>
  <c r="N288"/>
  <c r="N540"/>
  <c r="N481"/>
  <c r="N71"/>
  <c r="N55"/>
  <c r="N37"/>
  <c r="N29"/>
  <c r="N124"/>
  <c r="N425"/>
  <c r="N351"/>
  <c r="N453"/>
  <c r="N58"/>
  <c r="N264"/>
  <c r="N266"/>
  <c r="N310"/>
  <c r="N494"/>
  <c r="N250"/>
  <c r="N242"/>
  <c r="N394"/>
  <c r="O80"/>
  <c r="O99"/>
  <c r="O70"/>
  <c r="O483"/>
  <c r="O195"/>
  <c r="O540"/>
  <c r="O366"/>
  <c r="O246"/>
  <c r="O203"/>
  <c r="O451"/>
  <c r="O288"/>
  <c r="O247"/>
  <c r="O101"/>
  <c r="O231"/>
  <c r="O267"/>
  <c r="O46"/>
  <c r="O265"/>
  <c r="O26"/>
  <c r="O258"/>
  <c r="O149"/>
  <c r="O155"/>
  <c r="O257"/>
  <c r="O538"/>
  <c r="O442"/>
  <c r="O513"/>
  <c r="O491"/>
  <c r="O514"/>
  <c r="O541"/>
  <c r="O66"/>
  <c r="O111"/>
  <c r="O302"/>
  <c r="O62"/>
  <c r="O479"/>
  <c r="O426"/>
  <c r="O89"/>
  <c r="O303"/>
  <c r="O509"/>
  <c r="O456"/>
  <c r="O547"/>
  <c r="O474"/>
  <c r="O326"/>
  <c r="O531"/>
  <c r="O293"/>
  <c r="O194"/>
  <c r="O130"/>
  <c r="O492"/>
  <c r="O321"/>
  <c r="O119"/>
  <c r="O64"/>
  <c r="O447"/>
  <c r="O543"/>
  <c r="O515"/>
  <c r="O532"/>
  <c r="O546"/>
  <c r="O330"/>
  <c r="O391"/>
  <c r="O475"/>
  <c r="O202"/>
  <c r="O127"/>
  <c r="O328"/>
  <c r="O245"/>
  <c r="O327"/>
  <c r="O322"/>
  <c r="O551"/>
  <c r="O5"/>
  <c r="O61"/>
  <c r="O554"/>
  <c r="O24"/>
  <c r="O555"/>
  <c r="O489"/>
  <c r="O241"/>
  <c r="O422"/>
  <c r="O278"/>
  <c r="O230"/>
  <c r="O304"/>
  <c r="O137"/>
  <c r="O466"/>
  <c r="O224"/>
  <c r="O542"/>
  <c r="O274"/>
  <c r="O143"/>
  <c r="O544"/>
  <c r="O83"/>
  <c r="O414"/>
  <c r="O297"/>
  <c r="O494"/>
  <c r="O32"/>
  <c r="O260"/>
  <c r="O256"/>
  <c r="O16"/>
  <c r="O342"/>
  <c r="O187"/>
  <c r="O68"/>
  <c r="O519"/>
  <c r="O455"/>
  <c r="O268"/>
  <c r="O140"/>
  <c r="O549"/>
  <c r="O435"/>
  <c r="O219"/>
  <c r="O520"/>
  <c r="O318"/>
  <c r="O521"/>
  <c r="O132"/>
  <c r="O537"/>
  <c r="O512"/>
  <c r="O277"/>
  <c r="O84"/>
  <c r="O403"/>
  <c r="O36"/>
  <c r="O122"/>
  <c r="O502"/>
  <c r="O184"/>
  <c r="O329"/>
  <c r="O462"/>
  <c r="O535"/>
  <c r="O200"/>
  <c r="O299"/>
  <c r="O75"/>
  <c r="O264"/>
  <c r="O439"/>
  <c r="O316"/>
  <c r="O150"/>
  <c r="O314"/>
  <c r="O166"/>
  <c r="O539"/>
  <c r="O338"/>
  <c r="O468"/>
  <c r="O279"/>
  <c r="O249"/>
  <c r="O158"/>
  <c r="O438"/>
  <c r="O266"/>
  <c r="O31"/>
  <c r="O516"/>
  <c r="O517"/>
  <c r="O86"/>
  <c r="O493"/>
  <c r="O450"/>
  <c r="O76"/>
  <c r="O463"/>
  <c r="O201"/>
  <c r="O452"/>
  <c r="O261"/>
  <c r="O272"/>
  <c r="O503"/>
  <c r="O65"/>
  <c r="O240"/>
  <c r="O497"/>
  <c r="O415"/>
  <c r="O168"/>
  <c r="O109"/>
  <c r="O138"/>
  <c r="O185"/>
  <c r="O487"/>
  <c r="O229"/>
  <c r="O281"/>
  <c r="O19"/>
  <c r="O183"/>
  <c r="O131"/>
  <c r="O275"/>
  <c r="O449"/>
  <c r="O196"/>
  <c r="O457"/>
  <c r="O78"/>
  <c r="O54"/>
  <c r="O282"/>
  <c r="O488"/>
  <c r="O100"/>
  <c r="O427"/>
  <c r="O95"/>
  <c r="O395"/>
  <c r="O552"/>
  <c r="O123"/>
  <c r="O205"/>
  <c r="O193"/>
  <c r="O431"/>
  <c r="O165"/>
  <c r="O500"/>
  <c r="O433"/>
  <c r="O172"/>
  <c r="O254"/>
  <c r="O453"/>
  <c r="O471"/>
  <c r="O448"/>
  <c r="O557"/>
  <c r="O484"/>
  <c r="O454"/>
  <c r="O559"/>
  <c r="O287"/>
  <c r="O151"/>
  <c r="O418"/>
  <c r="O292"/>
  <c r="O476"/>
  <c r="O239"/>
  <c r="O478"/>
  <c r="O283"/>
  <c r="O169"/>
  <c r="O388"/>
  <c r="O441"/>
  <c r="O434"/>
  <c r="O526"/>
  <c r="O335"/>
  <c r="O504"/>
  <c r="O210"/>
  <c r="O213"/>
  <c r="O477"/>
  <c r="O233"/>
  <c r="O92"/>
  <c r="O242"/>
  <c r="O182"/>
  <c r="O113"/>
  <c r="O308"/>
  <c r="O507"/>
  <c r="O495"/>
  <c r="O225"/>
  <c r="O125"/>
  <c r="O411"/>
  <c r="O167"/>
  <c r="O480"/>
  <c r="O550"/>
  <c r="O424"/>
  <c r="O446"/>
  <c r="O234"/>
  <c r="O199"/>
  <c r="O253"/>
  <c r="O226"/>
  <c r="O298"/>
  <c r="O467"/>
  <c r="O460"/>
  <c r="O112"/>
  <c r="O423"/>
  <c r="O371"/>
  <c r="O464"/>
  <c r="O69"/>
  <c r="O444"/>
  <c r="O428"/>
  <c r="O356"/>
  <c r="O390"/>
  <c r="O236"/>
  <c r="O198"/>
  <c r="O235"/>
  <c r="O518"/>
  <c r="O458"/>
  <c r="O222"/>
  <c r="O501"/>
  <c r="O436"/>
  <c r="O238"/>
  <c r="O523"/>
  <c r="O227"/>
  <c r="O417"/>
  <c r="O180"/>
  <c r="O346"/>
  <c r="O271"/>
  <c r="O499"/>
  <c r="O243"/>
  <c r="O134"/>
  <c r="O416"/>
  <c r="O486"/>
  <c r="O14"/>
  <c r="O301"/>
  <c r="O319"/>
  <c r="O295"/>
  <c r="O34"/>
  <c r="O139"/>
  <c r="O156"/>
  <c r="O38"/>
  <c r="O412"/>
  <c r="O90"/>
  <c r="O263"/>
  <c r="O309"/>
  <c r="O212"/>
  <c r="O553"/>
  <c r="O300"/>
  <c r="O286"/>
  <c r="O56"/>
  <c r="O174"/>
  <c r="O223"/>
  <c r="O228"/>
  <c r="O469"/>
  <c r="O445"/>
  <c r="O420"/>
  <c r="O397"/>
  <c r="O398"/>
  <c r="O563"/>
  <c r="O363"/>
  <c r="O103"/>
  <c r="O564"/>
  <c r="O362"/>
  <c r="O402"/>
  <c r="O147"/>
  <c r="O380"/>
  <c r="O347"/>
  <c r="O59"/>
  <c r="O405"/>
  <c r="O296"/>
  <c r="O470"/>
  <c r="O545"/>
  <c r="O217"/>
  <c r="O171"/>
  <c r="O21"/>
  <c r="O252"/>
  <c r="O432"/>
  <c r="O558"/>
  <c r="O485"/>
  <c r="O461"/>
  <c r="O522"/>
  <c r="O197"/>
  <c r="O244"/>
  <c r="O163"/>
  <c r="O560"/>
  <c r="O524"/>
  <c r="O410"/>
  <c r="O473"/>
  <c r="O142"/>
  <c r="O159"/>
  <c r="O215"/>
  <c r="O154"/>
  <c r="O114"/>
  <c r="O421"/>
  <c r="O562"/>
  <c r="O28"/>
  <c r="O79"/>
  <c r="O144"/>
  <c r="O221"/>
  <c r="O42"/>
  <c r="O188"/>
  <c r="O548"/>
  <c r="O430"/>
  <c r="O556"/>
  <c r="O482"/>
  <c r="O175"/>
  <c r="O289"/>
  <c r="O186"/>
  <c r="O208"/>
  <c r="O425"/>
  <c r="O87"/>
  <c r="O561"/>
  <c r="O419"/>
  <c r="O525"/>
  <c r="O459"/>
  <c r="O136"/>
  <c r="O10"/>
  <c r="O47"/>
  <c r="O396"/>
  <c r="O207"/>
  <c r="O377"/>
  <c r="O383"/>
  <c r="O510"/>
  <c r="O386"/>
  <c r="O373"/>
  <c r="O506"/>
  <c r="O496"/>
  <c r="O126"/>
  <c r="O40"/>
  <c r="O270"/>
  <c r="O565"/>
  <c r="O211"/>
  <c r="O290"/>
  <c r="O160"/>
  <c r="O568"/>
  <c r="O94"/>
  <c r="O107"/>
  <c r="O311"/>
  <c r="O259"/>
  <c r="O570"/>
  <c r="O55"/>
  <c r="O220"/>
  <c r="O57"/>
  <c r="O30"/>
  <c r="O317"/>
  <c r="O11"/>
  <c r="O361"/>
  <c r="O58"/>
  <c r="O340"/>
  <c r="O72"/>
  <c r="O74"/>
  <c r="O273"/>
  <c r="O88"/>
  <c r="O81"/>
  <c r="O17"/>
  <c r="O490"/>
  <c r="O352"/>
  <c r="O358"/>
  <c r="O49"/>
  <c r="O527"/>
  <c r="O18"/>
  <c r="O162"/>
  <c r="O129"/>
  <c r="O566"/>
  <c r="O375"/>
  <c r="O393"/>
  <c r="O191"/>
  <c r="O333"/>
  <c r="O7"/>
  <c r="O250"/>
  <c r="O571"/>
  <c r="O176"/>
  <c r="O67"/>
  <c r="O63"/>
  <c r="O381"/>
  <c r="O345"/>
  <c r="O115"/>
  <c r="O572"/>
  <c r="O44"/>
  <c r="O269"/>
  <c r="O91"/>
  <c r="O48"/>
  <c r="O315"/>
  <c r="O214"/>
  <c r="O52"/>
  <c r="O152"/>
  <c r="O334"/>
  <c r="O294"/>
  <c r="O359"/>
  <c r="O146"/>
  <c r="O77"/>
  <c r="O344"/>
  <c r="O357"/>
  <c r="O106"/>
  <c r="O351"/>
  <c r="O15"/>
  <c r="O148"/>
  <c r="O360"/>
  <c r="O51"/>
  <c r="O341"/>
  <c r="O192"/>
  <c r="O121"/>
  <c r="O27"/>
  <c r="O85"/>
  <c r="O374"/>
  <c r="O12"/>
  <c r="O164"/>
  <c r="O498"/>
  <c r="O262"/>
  <c r="O280"/>
  <c r="O118"/>
  <c r="O406"/>
  <c r="O511"/>
  <c r="O153"/>
  <c r="O170"/>
  <c r="O108"/>
  <c r="O368"/>
  <c r="O141"/>
  <c r="O376"/>
  <c r="O394"/>
  <c r="O120"/>
  <c r="O354"/>
  <c r="O124"/>
  <c r="O190"/>
  <c r="O248"/>
  <c r="O204"/>
  <c r="O255"/>
  <c r="O343"/>
  <c r="O35"/>
  <c r="O384"/>
  <c r="O6"/>
  <c r="O8"/>
  <c r="O4"/>
  <c r="O324"/>
  <c r="O472"/>
  <c r="O407"/>
  <c r="O116"/>
  <c r="O313"/>
  <c r="O291"/>
  <c r="O251"/>
  <c r="O481"/>
  <c r="O379"/>
  <c r="O440"/>
  <c r="O536"/>
  <c r="O97"/>
  <c r="O339"/>
  <c r="O189"/>
  <c r="O365"/>
  <c r="O206"/>
  <c r="O378"/>
  <c r="O370"/>
  <c r="O53"/>
  <c r="O3"/>
  <c r="O45"/>
  <c r="O529"/>
  <c r="O400"/>
  <c r="O307"/>
  <c r="O350"/>
  <c r="O413"/>
  <c r="O306"/>
  <c r="O60"/>
  <c r="O508"/>
  <c r="O429"/>
  <c r="O20"/>
  <c r="O43"/>
  <c r="O145"/>
  <c r="O310"/>
  <c r="O237"/>
  <c r="O33"/>
  <c r="O284"/>
  <c r="O387"/>
  <c r="O177"/>
  <c r="O305"/>
  <c r="O367"/>
  <c r="O181"/>
  <c r="O161"/>
  <c r="O369"/>
  <c r="O567"/>
  <c r="O276"/>
  <c r="O392"/>
  <c r="O41"/>
  <c r="O117"/>
  <c r="O533"/>
  <c r="O96"/>
  <c r="O323"/>
  <c r="O348"/>
  <c r="O336"/>
  <c r="O29"/>
  <c r="O82"/>
  <c r="O530"/>
  <c r="O102"/>
  <c r="O135"/>
  <c r="O50"/>
  <c r="O98"/>
  <c r="O332"/>
  <c r="O22"/>
  <c r="O218"/>
  <c r="O312"/>
  <c r="O408"/>
  <c r="O437"/>
  <c r="O505"/>
  <c r="O209"/>
  <c r="O178"/>
  <c r="O372"/>
  <c r="O443"/>
  <c r="O285"/>
  <c r="O232"/>
  <c r="O179"/>
  <c r="O465"/>
  <c r="O320"/>
  <c r="O325"/>
  <c r="O569"/>
  <c r="O337"/>
  <c r="O353"/>
  <c r="O23"/>
  <c r="O331"/>
  <c r="O128"/>
  <c r="O389"/>
  <c r="O409"/>
  <c r="O93"/>
  <c r="O173"/>
  <c r="O110"/>
  <c r="O364"/>
  <c r="O401"/>
  <c r="O37"/>
  <c r="O39"/>
  <c r="O25"/>
  <c r="O355"/>
  <c r="O385"/>
  <c r="O216"/>
  <c r="O105"/>
  <c r="O534"/>
  <c r="O349"/>
  <c r="O528"/>
  <c r="O133"/>
  <c r="O573"/>
  <c r="O71"/>
  <c r="O9"/>
  <c r="O404"/>
  <c r="O399"/>
  <c r="O157"/>
  <c r="O104"/>
  <c r="O73"/>
  <c r="O13"/>
  <c r="O382"/>
  <c r="N280"/>
  <c r="N386"/>
  <c r="N330"/>
  <c r="N548"/>
  <c r="N473"/>
  <c r="N387"/>
  <c r="N397"/>
  <c r="N271"/>
  <c r="N328"/>
  <c r="N517"/>
  <c r="N300"/>
  <c r="N369"/>
  <c r="N564"/>
  <c r="N472"/>
  <c r="N30"/>
  <c r="N474"/>
  <c r="N552"/>
  <c r="N538"/>
  <c r="N6"/>
  <c r="N190"/>
  <c r="N275"/>
  <c r="N455"/>
  <c r="N269"/>
  <c r="N567"/>
  <c r="N492"/>
  <c r="N390"/>
  <c r="N359"/>
  <c r="N570"/>
  <c r="N298"/>
  <c r="N488"/>
  <c r="N524"/>
  <c r="N518"/>
  <c r="N248"/>
  <c r="N479"/>
  <c r="N558"/>
  <c r="N549"/>
  <c r="N410"/>
  <c r="N412"/>
  <c r="N510"/>
  <c r="N261"/>
  <c r="N446"/>
  <c r="N339"/>
  <c r="N370"/>
  <c r="N262"/>
  <c r="N7"/>
  <c r="N48"/>
  <c r="N475"/>
  <c r="N544"/>
  <c r="N315"/>
  <c r="N312"/>
  <c r="N395"/>
  <c r="N289"/>
  <c r="N176"/>
  <c r="N532"/>
  <c r="N255"/>
  <c r="N254"/>
  <c r="N380"/>
  <c r="N343"/>
  <c r="N292"/>
  <c r="N204"/>
</calcChain>
</file>

<file path=xl/sharedStrings.xml><?xml version="1.0" encoding="utf-8"?>
<sst xmlns="http://schemas.openxmlformats.org/spreadsheetml/2006/main" count="6428" uniqueCount="2068">
  <si>
    <t>NAME</t>
  </si>
  <si>
    <t>HORSE</t>
  </si>
  <si>
    <t>Avg</t>
  </si>
  <si>
    <t>Order</t>
  </si>
  <si>
    <t>Name</t>
  </si>
  <si>
    <t>Horse</t>
  </si>
  <si>
    <t>Run 1</t>
  </si>
  <si>
    <t>Run 2</t>
  </si>
  <si>
    <t>SHORT GO</t>
  </si>
  <si>
    <t>FINAL</t>
  </si>
  <si>
    <t>Fastest Time</t>
  </si>
  <si>
    <t>Time</t>
  </si>
  <si>
    <t>FUTURITY</t>
  </si>
  <si>
    <t>DERBY</t>
  </si>
  <si>
    <t>1D</t>
  </si>
  <si>
    <t>2D</t>
  </si>
  <si>
    <t>3D</t>
  </si>
  <si>
    <t>4D</t>
  </si>
  <si>
    <t>RUN 1</t>
  </si>
  <si>
    <t>FAST TIME</t>
  </si>
  <si>
    <t>RUN 2</t>
  </si>
  <si>
    <t>AVER</t>
  </si>
  <si>
    <t>Peewee</t>
  </si>
  <si>
    <t>Youth</t>
  </si>
  <si>
    <t>Fast Time</t>
  </si>
  <si>
    <t>Pl</t>
  </si>
  <si>
    <t>No</t>
  </si>
  <si>
    <t>DERBY 2D</t>
  </si>
  <si>
    <t>DERBY SUPERSTAKES</t>
  </si>
  <si>
    <t>FUTURITY 2D</t>
  </si>
  <si>
    <t>FUTURITY SUPERSTAKES</t>
  </si>
  <si>
    <t>CBHI</t>
  </si>
  <si>
    <t>Open</t>
  </si>
  <si>
    <t>SS</t>
  </si>
  <si>
    <t>Roll</t>
  </si>
  <si>
    <t>ROLL</t>
  </si>
  <si>
    <t>SENIOR</t>
  </si>
  <si>
    <t>PL</t>
  </si>
  <si>
    <t>SEXY REXY</t>
  </si>
  <si>
    <t>ZS ZIPNDASH</t>
  </si>
  <si>
    <t>FUEGOS FRENCHIE GUY</t>
  </si>
  <si>
    <t>DASH OF CASH DRIFT</t>
  </si>
  <si>
    <t>TRUCKLE N SIXES CS</t>
  </si>
  <si>
    <t>EAGLE OVER THE MINE</t>
  </si>
  <si>
    <t>A GUY FRENCHTOTHEMAX</t>
  </si>
  <si>
    <t>NO.</t>
  </si>
  <si>
    <t>SR</t>
  </si>
  <si>
    <t>ROJA BLACK GOLD</t>
  </si>
  <si>
    <t>Avery</t>
  </si>
  <si>
    <t>Vandenbroek</t>
  </si>
  <si>
    <t>Rev</t>
  </si>
  <si>
    <t>Reese</t>
  </si>
  <si>
    <t>Ataboy</t>
  </si>
  <si>
    <t>Elsie jo</t>
  </si>
  <si>
    <t>Jensen</t>
  </si>
  <si>
    <t>Rooster</t>
  </si>
  <si>
    <t>Teslyn</t>
  </si>
  <si>
    <t>Gartner</t>
  </si>
  <si>
    <t>Jesse</t>
  </si>
  <si>
    <t>Brodee</t>
  </si>
  <si>
    <t>Goldsney</t>
  </si>
  <si>
    <t>Monkey</t>
  </si>
  <si>
    <t>Laura</t>
  </si>
  <si>
    <t>Grover</t>
  </si>
  <si>
    <t>Paint</t>
  </si>
  <si>
    <t>Sandra</t>
  </si>
  <si>
    <t>Wally</t>
  </si>
  <si>
    <t>Trysen</t>
  </si>
  <si>
    <t>Round</t>
  </si>
  <si>
    <t>Judgey</t>
  </si>
  <si>
    <t>Kodie</t>
  </si>
  <si>
    <t>Siklenka</t>
  </si>
  <si>
    <t>Frenchman Fabs Sun</t>
  </si>
  <si>
    <t>Catherine</t>
  </si>
  <si>
    <t>Wagner</t>
  </si>
  <si>
    <t>Mojo</t>
  </si>
  <si>
    <t>Teal</t>
  </si>
  <si>
    <t>Howes</t>
  </si>
  <si>
    <t>TBA</t>
  </si>
  <si>
    <t>Jayanna</t>
  </si>
  <si>
    <t>Kuffner</t>
  </si>
  <si>
    <t>Woody</t>
  </si>
  <si>
    <t>Cohen</t>
  </si>
  <si>
    <t>Hall</t>
  </si>
  <si>
    <t>Joe</t>
  </si>
  <si>
    <t>Riata</t>
  </si>
  <si>
    <t>Kraft</t>
  </si>
  <si>
    <t>Guys high on fame</t>
  </si>
  <si>
    <t>Ruby</t>
  </si>
  <si>
    <t>Muhlbach</t>
  </si>
  <si>
    <t>Tulip</t>
  </si>
  <si>
    <t>Jude</t>
  </si>
  <si>
    <t>Martin</t>
  </si>
  <si>
    <t>PJ</t>
  </si>
  <si>
    <t>Grace</t>
  </si>
  <si>
    <t>Havens</t>
  </si>
  <si>
    <t>Chelda Fame</t>
  </si>
  <si>
    <t>Yes</t>
  </si>
  <si>
    <t>Ellie</t>
  </si>
  <si>
    <t>Klus Famous Fling</t>
  </si>
  <si>
    <t>Sierra</t>
  </si>
  <si>
    <t>Englot</t>
  </si>
  <si>
    <t>Co Go Bugsy Go</t>
  </si>
  <si>
    <t>Drake</t>
  </si>
  <si>
    <t>SR Checkoutmyboots</t>
  </si>
  <si>
    <t>High Class Slinky</t>
  </si>
  <si>
    <t>Taylor</t>
  </si>
  <si>
    <t>Windsors Excellence</t>
  </si>
  <si>
    <t>Mercedez</t>
  </si>
  <si>
    <t>McKean</t>
  </si>
  <si>
    <t>Spooner</t>
  </si>
  <si>
    <t>Jeffrey</t>
  </si>
  <si>
    <t>Casino</t>
  </si>
  <si>
    <t>Danika</t>
  </si>
  <si>
    <t>Chics Last Dash</t>
  </si>
  <si>
    <t>Pyper</t>
  </si>
  <si>
    <t>Follys Party Bug</t>
  </si>
  <si>
    <t>Shezfamous</t>
  </si>
  <si>
    <t>Cuz Ima Rocketman</t>
  </si>
  <si>
    <t>Kendal</t>
  </si>
  <si>
    <t>Loomis</t>
  </si>
  <si>
    <t>MF Fireball</t>
  </si>
  <si>
    <t>Alyssa</t>
  </si>
  <si>
    <t>Stankewich</t>
  </si>
  <si>
    <t>SRS Rarity’s Crime</t>
  </si>
  <si>
    <t>Brooklyn</t>
  </si>
  <si>
    <t>Bennett</t>
  </si>
  <si>
    <t>Mouse</t>
  </si>
  <si>
    <t>Dashers Blazin Jetro</t>
  </si>
  <si>
    <t>Miller</t>
  </si>
  <si>
    <t>Pepper</t>
  </si>
  <si>
    <t>Tenley</t>
  </si>
  <si>
    <t>Matheson</t>
  </si>
  <si>
    <t>Stewart</t>
  </si>
  <si>
    <t>Hickello</t>
  </si>
  <si>
    <t>Okey Down Under</t>
  </si>
  <si>
    <t>Blake</t>
  </si>
  <si>
    <t>Hedin</t>
  </si>
  <si>
    <t>ROYALS INCREASE</t>
  </si>
  <si>
    <t>SRS TRICKYS TOUCH</t>
  </si>
  <si>
    <t>Horn</t>
  </si>
  <si>
    <t>Crackin Out Lena</t>
  </si>
  <si>
    <t>Famous Charger</t>
  </si>
  <si>
    <t>Aislyn</t>
  </si>
  <si>
    <t>Drew</t>
  </si>
  <si>
    <t>Crackin Good Time</t>
  </si>
  <si>
    <t>Devyn</t>
  </si>
  <si>
    <t>Pevach</t>
  </si>
  <si>
    <t>Golden Grace Alert</t>
  </si>
  <si>
    <t>Kayden</t>
  </si>
  <si>
    <t>Whishin</t>
  </si>
  <si>
    <t>She’s a Classy Mare</t>
  </si>
  <si>
    <t>Lainey</t>
  </si>
  <si>
    <t>McMillan</t>
  </si>
  <si>
    <t>Docs Chasing Gold</t>
  </si>
  <si>
    <t>Bully for Rebel jet</t>
  </si>
  <si>
    <t>Nothin But Nitro</t>
  </si>
  <si>
    <t>Harpe</t>
  </si>
  <si>
    <t>Thisroadiesgotcash</t>
  </si>
  <si>
    <t>Jorja</t>
  </si>
  <si>
    <t>Shuddle</t>
  </si>
  <si>
    <t>SR Rocket Moon Boots</t>
  </si>
  <si>
    <t>Janae</t>
  </si>
  <si>
    <t>McDougall</t>
  </si>
  <si>
    <t>Featuring Famous Jes</t>
  </si>
  <si>
    <t>Kielo</t>
  </si>
  <si>
    <t>Shotgun Crime</t>
  </si>
  <si>
    <t>A Shadow Of Glory</t>
  </si>
  <si>
    <t>Go For Ta Fame</t>
  </si>
  <si>
    <t>The Silver Surfer</t>
  </si>
  <si>
    <t>Salmond</t>
  </si>
  <si>
    <t>Solanos Paradise</t>
  </si>
  <si>
    <t>Marty</t>
  </si>
  <si>
    <t>SRS Nonstop Virtue</t>
  </si>
  <si>
    <t>Bailey</t>
  </si>
  <si>
    <t>Hampson</t>
  </si>
  <si>
    <t>S/S Malibu Gold</t>
  </si>
  <si>
    <t>RNR Sweet Talker</t>
  </si>
  <si>
    <t>This Chick Can Tango</t>
  </si>
  <si>
    <t>Tango With A Horton</t>
  </si>
  <si>
    <t>Dusty</t>
  </si>
  <si>
    <t>Beauty</t>
  </si>
  <si>
    <t>Chloe</t>
  </si>
  <si>
    <t>Dehr</t>
  </si>
  <si>
    <t>CJC Winnin gold</t>
  </si>
  <si>
    <t>HEZA NATURAL</t>
  </si>
  <si>
    <t>Emma</t>
  </si>
  <si>
    <t>Nordstrom</t>
  </si>
  <si>
    <t>Magic</t>
  </si>
  <si>
    <t>SW Honey Kat</t>
  </si>
  <si>
    <t>Neudorf</t>
  </si>
  <si>
    <t>French bar honour</t>
  </si>
  <si>
    <t>Missy</t>
  </si>
  <si>
    <t>LS Blinkinfastcorona</t>
  </si>
  <si>
    <t>Possible Rockstar</t>
  </si>
  <si>
    <t>Paley</t>
  </si>
  <si>
    <t>Little Whiskey Lena</t>
  </si>
  <si>
    <t>Flahr</t>
  </si>
  <si>
    <t>Molson (Grade)</t>
  </si>
  <si>
    <t>Krissie moonshine</t>
  </si>
  <si>
    <t>Keeping A GuyClassic</t>
  </si>
  <si>
    <t>Under Famous Lights</t>
  </si>
  <si>
    <t>Jayda</t>
  </si>
  <si>
    <t>Welsh</t>
  </si>
  <si>
    <t>Perrys Frosty Star</t>
  </si>
  <si>
    <t>Harlyn</t>
  </si>
  <si>
    <t>Krasko</t>
  </si>
  <si>
    <t>Pretty Little Vixen</t>
  </si>
  <si>
    <t>Taylynn</t>
  </si>
  <si>
    <t>Turner</t>
  </si>
  <si>
    <t>Crème De La Sass</t>
  </si>
  <si>
    <t>4037049295</t>
  </si>
  <si>
    <t>3065366796</t>
  </si>
  <si>
    <t>14038997166</t>
  </si>
  <si>
    <t>(306) 485-6411</t>
  </si>
  <si>
    <t>4035060066</t>
  </si>
  <si>
    <t>7802637746</t>
  </si>
  <si>
    <t>2502190844</t>
  </si>
  <si>
    <t>3065153034</t>
  </si>
  <si>
    <t>4039909396</t>
  </si>
  <si>
    <t>17808762414</t>
  </si>
  <si>
    <t>4036699734</t>
  </si>
  <si>
    <t>3069216491</t>
  </si>
  <si>
    <t>(306) 240-8078</t>
  </si>
  <si>
    <t>7805025109</t>
  </si>
  <si>
    <t>7805734003</t>
  </si>
  <si>
    <t>3068437496</t>
  </si>
  <si>
    <t>7808971029</t>
  </si>
  <si>
    <t>4037047101</t>
  </si>
  <si>
    <t>3062405875</t>
  </si>
  <si>
    <t>3065999177</t>
  </si>
  <si>
    <t>4037966486</t>
  </si>
  <si>
    <t>3062294974</t>
  </si>
  <si>
    <t>3062787551</t>
  </si>
  <si>
    <t>3063907402</t>
  </si>
  <si>
    <t>3069489569</t>
  </si>
  <si>
    <t>Darci</t>
  </si>
  <si>
    <t>Scoular</t>
  </si>
  <si>
    <t>7802221665</t>
  </si>
  <si>
    <t>Iceman</t>
  </si>
  <si>
    <t>2508459280</t>
  </si>
  <si>
    <t>Casey</t>
  </si>
  <si>
    <t>Cora</t>
  </si>
  <si>
    <t>Hansen</t>
  </si>
  <si>
    <t>3064216503</t>
  </si>
  <si>
    <t>Emmalena</t>
  </si>
  <si>
    <t>Preponitas honour jet</t>
  </si>
  <si>
    <t>Layne</t>
  </si>
  <si>
    <t>306-240-9694</t>
  </si>
  <si>
    <t>Marli</t>
  </si>
  <si>
    <t>Sandum</t>
  </si>
  <si>
    <t>4038204252</t>
  </si>
  <si>
    <t>HSR Burning Chex</t>
  </si>
  <si>
    <t>Maddy</t>
  </si>
  <si>
    <t>Farley</t>
  </si>
  <si>
    <t>STREAKININTIME</t>
  </si>
  <si>
    <t>Lone Drifter Bully</t>
  </si>
  <si>
    <t>7808365746</t>
  </si>
  <si>
    <t>Phone Number</t>
  </si>
  <si>
    <t>Amanda</t>
  </si>
  <si>
    <t>LaValley</t>
  </si>
  <si>
    <t>7809339643</t>
  </si>
  <si>
    <t>Heza Preppies Last</t>
  </si>
  <si>
    <t>Preponitas Rblazen</t>
  </si>
  <si>
    <t>Dusti</t>
  </si>
  <si>
    <t>Henwood</t>
  </si>
  <si>
    <t>6048175576</t>
  </si>
  <si>
    <t>ChromeGunsInRoyalBar</t>
  </si>
  <si>
    <t>+1 403 741 2278</t>
  </si>
  <si>
    <t>Pepcid playin blue</t>
  </si>
  <si>
    <t>Brittany</t>
  </si>
  <si>
    <t>Hoganson</t>
  </si>
  <si>
    <t>+13064815340</t>
  </si>
  <si>
    <t>Honor Quins Kerosene</t>
  </si>
  <si>
    <t>Lexie</t>
  </si>
  <si>
    <t>ZS wrangin roosters</t>
  </si>
  <si>
    <t>Sandy</t>
  </si>
  <si>
    <t>Cariou</t>
  </si>
  <si>
    <t>+1 403-597-5578</t>
  </si>
  <si>
    <t>Shakin Vegas</t>
  </si>
  <si>
    <t>3064815320</t>
  </si>
  <si>
    <t>fast black jack</t>
  </si>
  <si>
    <t>Spencer</t>
  </si>
  <si>
    <t>13064828466</t>
  </si>
  <si>
    <t>Nicks First Time</t>
  </si>
  <si>
    <t>Melissa</t>
  </si>
  <si>
    <t>6399327722</t>
  </si>
  <si>
    <t>Haircut</t>
  </si>
  <si>
    <t>Vanessa</t>
  </si>
  <si>
    <t>4038578299</t>
  </si>
  <si>
    <t>Marla</t>
  </si>
  <si>
    <t>Grad</t>
  </si>
  <si>
    <t>3065374159</t>
  </si>
  <si>
    <t>My Glass Has Streaks</t>
  </si>
  <si>
    <t>Whitney</t>
  </si>
  <si>
    <t>Gallant</t>
  </si>
  <si>
    <t>+13064822355</t>
  </si>
  <si>
    <t>This Cat Roxx Fame</t>
  </si>
  <si>
    <t>Cindy</t>
  </si>
  <si>
    <t>Brock</t>
  </si>
  <si>
    <t>3064837910</t>
  </si>
  <si>
    <t>Df a tru frost</t>
  </si>
  <si>
    <t>Tanya</t>
  </si>
  <si>
    <t>17805050536</t>
  </si>
  <si>
    <t>Perks French Hula</t>
  </si>
  <si>
    <t>Charmaine</t>
  </si>
  <si>
    <t>+13065277723</t>
  </si>
  <si>
    <t>Lindsay</t>
  </si>
  <si>
    <t>Arthur</t>
  </si>
  <si>
    <t>+17806748081</t>
  </si>
  <si>
    <t>Majors Parr Tucker</t>
  </si>
  <si>
    <t>Strickly A paradise</t>
  </si>
  <si>
    <t>Bertina</t>
  </si>
  <si>
    <t>Olafson</t>
  </si>
  <si>
    <t/>
  </si>
  <si>
    <t>Frenchmans Paradise</t>
  </si>
  <si>
    <t>Dianne</t>
  </si>
  <si>
    <t>(780) 906-4520</t>
  </si>
  <si>
    <t>Roph Xtra Snappin Cat</t>
  </si>
  <si>
    <t>Hanowski</t>
  </si>
  <si>
    <t>3062708199</t>
  </si>
  <si>
    <t>First French Crime</t>
  </si>
  <si>
    <t>Leanne</t>
  </si>
  <si>
    <t>Mackenzie</t>
  </si>
  <si>
    <t>4035884402</t>
  </si>
  <si>
    <t>Lilshakennotstirred</t>
  </si>
  <si>
    <t>Cassidy</t>
  </si>
  <si>
    <t>Smith</t>
  </si>
  <si>
    <t>587-876-7482</t>
  </si>
  <si>
    <t>MS Streakin Gator</t>
  </si>
  <si>
    <t>Meghan</t>
  </si>
  <si>
    <t>Olynek</t>
  </si>
  <si>
    <t>3063214755</t>
  </si>
  <si>
    <t>Brown Eyed Boy</t>
  </si>
  <si>
    <t>Wood</t>
  </si>
  <si>
    <t>Tamara</t>
  </si>
  <si>
    <t>Bonnett</t>
  </si>
  <si>
    <t>14039630348</t>
  </si>
  <si>
    <t>Perry me away</t>
  </si>
  <si>
    <t>Madi</t>
  </si>
  <si>
    <t>Reid</t>
  </si>
  <si>
    <t>4033306047</t>
  </si>
  <si>
    <t>Easy Does it Lynx</t>
  </si>
  <si>
    <t>Lana</t>
  </si>
  <si>
    <t>Bohnet</t>
  </si>
  <si>
    <t>7802040115</t>
  </si>
  <si>
    <t>Sheza magic Casanova</t>
  </si>
  <si>
    <t>Traci</t>
  </si>
  <si>
    <t>MacDonald</t>
  </si>
  <si>
    <t>14037402694</t>
  </si>
  <si>
    <t>Foxys Mine</t>
  </si>
  <si>
    <t>Kyla</t>
  </si>
  <si>
    <t>Krisa</t>
  </si>
  <si>
    <t>2508085297</t>
  </si>
  <si>
    <t>Smokin Hot Bikini</t>
  </si>
  <si>
    <t>Chudak</t>
  </si>
  <si>
    <t>Tiffany</t>
  </si>
  <si>
    <t>Braithwaite</t>
  </si>
  <si>
    <t>(604) 799-4349</t>
  </si>
  <si>
    <t>Docs Fame Guy</t>
  </si>
  <si>
    <t>Jessica</t>
  </si>
  <si>
    <t>+17807123330</t>
  </si>
  <si>
    <t>Somebunny Royal</t>
  </si>
  <si>
    <t>17809194456</t>
  </si>
  <si>
    <t>Going</t>
  </si>
  <si>
    <t>Lori</t>
  </si>
  <si>
    <t>Hagans Famous Fling</t>
  </si>
  <si>
    <t>2042928180</t>
  </si>
  <si>
    <t>Hollands</t>
  </si>
  <si>
    <t>Michelle</t>
  </si>
  <si>
    <t>Kits Spark N Burn</t>
  </si>
  <si>
    <t>Shaun</t>
  </si>
  <si>
    <t>Jigsaws Magic Paint</t>
  </si>
  <si>
    <t>Kool Shazoom</t>
  </si>
  <si>
    <t>GB FRENCH DEALIN SIX</t>
  </si>
  <si>
    <t>7808681215</t>
  </si>
  <si>
    <t>Johnson</t>
  </si>
  <si>
    <t>Dakota</t>
  </si>
  <si>
    <t>Daktoa</t>
  </si>
  <si>
    <t>Bucky</t>
  </si>
  <si>
    <t>Seekers Royal flush</t>
  </si>
  <si>
    <t>+14037040900</t>
  </si>
  <si>
    <t>Argent</t>
  </si>
  <si>
    <t>Kaylea</t>
  </si>
  <si>
    <t>Dk lil miracle</t>
  </si>
  <si>
    <t>Seekers Royal Flish</t>
  </si>
  <si>
    <t>Fuegos cuda frost</t>
  </si>
  <si>
    <t>7803053740</t>
  </si>
  <si>
    <t>Atkinson</t>
  </si>
  <si>
    <t>Breanna</t>
  </si>
  <si>
    <t>Talladega</t>
  </si>
  <si>
    <t>Shesa Whos Bad</t>
  </si>
  <si>
    <t>2502613749</t>
  </si>
  <si>
    <t>Babcock</t>
  </si>
  <si>
    <t>Whos Last Bonus</t>
  </si>
  <si>
    <t>HSR Belza Firecracker</t>
  </si>
  <si>
    <t>THISCHICKSONAROLL</t>
  </si>
  <si>
    <t>4034986743</t>
  </si>
  <si>
    <t>Benns</t>
  </si>
  <si>
    <t>Nevada</t>
  </si>
  <si>
    <t>Frustrated Look</t>
  </si>
  <si>
    <t>Van Movin</t>
  </si>
  <si>
    <t>Zeppelin</t>
  </si>
  <si>
    <t>Black</t>
  </si>
  <si>
    <t>Elaina</t>
  </si>
  <si>
    <t>Miss Mico Dash</t>
  </si>
  <si>
    <t>Elvis Is a Bully</t>
  </si>
  <si>
    <t>4038960176</t>
  </si>
  <si>
    <t>Bresee</t>
  </si>
  <si>
    <t>Laurie</t>
  </si>
  <si>
    <t>Bullys Red Tequila</t>
  </si>
  <si>
    <t>McCoy</t>
  </si>
  <si>
    <t>+14035597072</t>
  </si>
  <si>
    <t>Brown</t>
  </si>
  <si>
    <t>Denim</t>
  </si>
  <si>
    <t>Redneck Chrome</t>
  </si>
  <si>
    <t>French Candy Girl</t>
  </si>
  <si>
    <t>7808418427</t>
  </si>
  <si>
    <t>Cardinal</t>
  </si>
  <si>
    <t>Kaylee</t>
  </si>
  <si>
    <t>Sa Mychocolateboots</t>
  </si>
  <si>
    <t>Winston six</t>
  </si>
  <si>
    <t>7803858279</t>
  </si>
  <si>
    <t>Chamulke</t>
  </si>
  <si>
    <t>Sheila</t>
  </si>
  <si>
    <t>My especial league</t>
  </si>
  <si>
    <t>Streakin Bebe CS</t>
  </si>
  <si>
    <t>Charlene</t>
  </si>
  <si>
    <t>Princeataroyalfiesta</t>
  </si>
  <si>
    <t>5872844833</t>
  </si>
  <si>
    <t>Cooper</t>
  </si>
  <si>
    <t>Morgan</t>
  </si>
  <si>
    <t>Neon Coffee</t>
  </si>
  <si>
    <t>5878971001</t>
  </si>
  <si>
    <t>Easson</t>
  </si>
  <si>
    <t>Shawna</t>
  </si>
  <si>
    <t>Party of Shu</t>
  </si>
  <si>
    <t>Kirby is a Bull</t>
  </si>
  <si>
    <t>17805230802</t>
  </si>
  <si>
    <t>Eaton</t>
  </si>
  <si>
    <t>Molly</t>
  </si>
  <si>
    <t>Razin Hell</t>
  </si>
  <si>
    <t>Red In Action</t>
  </si>
  <si>
    <t>13063920185</t>
  </si>
  <si>
    <t>Allen</t>
  </si>
  <si>
    <t>Rhonda</t>
  </si>
  <si>
    <t>PPP Special Breeze</t>
  </si>
  <si>
    <t>Janet</t>
  </si>
  <si>
    <t>Patriquin</t>
  </si>
  <si>
    <t>7802034790</t>
  </si>
  <si>
    <t>Bankers Star</t>
  </si>
  <si>
    <t>+14038963242</t>
  </si>
  <si>
    <t>Brownlee</t>
  </si>
  <si>
    <t>Jacey</t>
  </si>
  <si>
    <t>Banjo</t>
  </si>
  <si>
    <t>7809261235</t>
  </si>
  <si>
    <t>Carol</t>
  </si>
  <si>
    <t>Straws moon fling</t>
  </si>
  <si>
    <t>2502152259</t>
  </si>
  <si>
    <t>Closs</t>
  </si>
  <si>
    <t>Cally</t>
  </si>
  <si>
    <t>SR Jess Bookiner</t>
  </si>
  <si>
    <t>4037710860</t>
  </si>
  <si>
    <t>Shelby</t>
  </si>
  <si>
    <t>Sammies Twisted Lady</t>
  </si>
  <si>
    <t>3068308875</t>
  </si>
  <si>
    <t>Boser</t>
  </si>
  <si>
    <t>Montana</t>
  </si>
  <si>
    <t>Runnin on Rocket fame</t>
  </si>
  <si>
    <t>4035973218</t>
  </si>
  <si>
    <t>Bjornson</t>
  </si>
  <si>
    <t>Rona Moonshine</t>
  </si>
  <si>
    <t>7806907317</t>
  </si>
  <si>
    <t>Cole</t>
  </si>
  <si>
    <t>Shauna</t>
  </si>
  <si>
    <t>PM Desert Rose</t>
  </si>
  <si>
    <t>4033611771</t>
  </si>
  <si>
    <t>Chernoff</t>
  </si>
  <si>
    <t>Alie</t>
  </si>
  <si>
    <t>Playboys Lucky Dash</t>
  </si>
  <si>
    <t>4033903971</t>
  </si>
  <si>
    <t>Brooks</t>
  </si>
  <si>
    <t>Dawn</t>
  </si>
  <si>
    <t>Optimus Primetime</t>
  </si>
  <si>
    <t>5874440748</t>
  </si>
  <si>
    <t>Davies</t>
  </si>
  <si>
    <t>Cherie</t>
  </si>
  <si>
    <t>NLS Nicksmaster</t>
  </si>
  <si>
    <t>7808260316</t>
  </si>
  <si>
    <t>Bowers</t>
  </si>
  <si>
    <t>Kami</t>
  </si>
  <si>
    <t>Moneys Sizzlin Sun</t>
  </si>
  <si>
    <t>4167297949</t>
  </si>
  <si>
    <t>Stefanie</t>
  </si>
  <si>
    <t>Royal Bugs Jac</t>
  </si>
  <si>
    <t>3065312521</t>
  </si>
  <si>
    <t>Dunn</t>
  </si>
  <si>
    <t>Miranda</t>
  </si>
  <si>
    <t>Famous Playboy</t>
  </si>
  <si>
    <t>17809959602</t>
  </si>
  <si>
    <t>Drisner</t>
  </si>
  <si>
    <t>Christine</t>
  </si>
  <si>
    <t>Black Eyed Guy</t>
  </si>
  <si>
    <t>2507886207</t>
  </si>
  <si>
    <t>Berg</t>
  </si>
  <si>
    <t>Justine</t>
  </si>
  <si>
    <t>bentley harts royal</t>
  </si>
  <si>
    <t>4036359935</t>
  </si>
  <si>
    <t>DF Look Who’s Frosty</t>
  </si>
  <si>
    <t>2048572299</t>
  </si>
  <si>
    <t>Davey</t>
  </si>
  <si>
    <t>Heather</t>
  </si>
  <si>
    <t>Cleats Sugar Rush</t>
  </si>
  <si>
    <t>2503071547</t>
  </si>
  <si>
    <t>Tylee</t>
  </si>
  <si>
    <t>Dude</t>
  </si>
  <si>
    <t>7803850731</t>
  </si>
  <si>
    <t>Cumming</t>
  </si>
  <si>
    <t>Chelsea</t>
  </si>
  <si>
    <t>Buggsy Hal</t>
  </si>
  <si>
    <t>4037045834</t>
  </si>
  <si>
    <t>Butterfield</t>
  </si>
  <si>
    <t>Kenda</t>
  </si>
  <si>
    <t>FLINGMEADOUBLEONICE</t>
  </si>
  <si>
    <t>Bratrud</t>
  </si>
  <si>
    <t>French Razberi Stoli</t>
  </si>
  <si>
    <t>17807120474</t>
  </si>
  <si>
    <t>Barrett</t>
  </si>
  <si>
    <t>JC Little King Tuck</t>
  </si>
  <si>
    <t>7807193809</t>
  </si>
  <si>
    <t>Baker</t>
  </si>
  <si>
    <t>Heavenicsflyplayboy</t>
  </si>
  <si>
    <t>4037968437</t>
  </si>
  <si>
    <t>Camirand</t>
  </si>
  <si>
    <t>Vickie</t>
  </si>
  <si>
    <t>Kitty Can Dash</t>
  </si>
  <si>
    <t>7803878872</t>
  </si>
  <si>
    <t>Dumkee</t>
  </si>
  <si>
    <t>Jessa</t>
  </si>
  <si>
    <t>Haul n Gold</t>
  </si>
  <si>
    <t>4037934265</t>
  </si>
  <si>
    <t>Douglass</t>
  </si>
  <si>
    <t>Yolanda</t>
  </si>
  <si>
    <t>Ls French hula girl</t>
  </si>
  <si>
    <t>7805367225</t>
  </si>
  <si>
    <t>Cook</t>
  </si>
  <si>
    <t>Epic lickens</t>
  </si>
  <si>
    <t>+14039995255</t>
  </si>
  <si>
    <t>Duff</t>
  </si>
  <si>
    <t>Elsa</t>
  </si>
  <si>
    <t>12504852394</t>
  </si>
  <si>
    <t>Dynneson</t>
  </si>
  <si>
    <t>Eyes Of Fame</t>
  </si>
  <si>
    <t>14033500119</t>
  </si>
  <si>
    <t>Dixon</t>
  </si>
  <si>
    <t>Corina</t>
  </si>
  <si>
    <t>Marti Rey</t>
  </si>
  <si>
    <t>13063818885</t>
  </si>
  <si>
    <t>Braun</t>
  </si>
  <si>
    <t>Alicin</t>
  </si>
  <si>
    <t>Kats Stoli Bar</t>
  </si>
  <si>
    <t>4037412014</t>
  </si>
  <si>
    <t>Deems</t>
  </si>
  <si>
    <t>Erin</t>
  </si>
  <si>
    <t>GB FRENCHMANS BRAKER</t>
  </si>
  <si>
    <t>4035899969</t>
  </si>
  <si>
    <t>Adams</t>
  </si>
  <si>
    <t>Lacey</t>
  </si>
  <si>
    <t>Fames Havinga Hayday</t>
  </si>
  <si>
    <t>2508454734</t>
  </si>
  <si>
    <t>Bell</t>
  </si>
  <si>
    <t>Kristin</t>
  </si>
  <si>
    <t>Crimes In Style</t>
  </si>
  <si>
    <t>(403) 363-9220</t>
  </si>
  <si>
    <t>Eckert</t>
  </si>
  <si>
    <t>Kasey</t>
  </si>
  <si>
    <t>SS High Society</t>
  </si>
  <si>
    <t>4033639220</t>
  </si>
  <si>
    <t>Frenchys Nurse</t>
  </si>
  <si>
    <t>2504337123</t>
  </si>
  <si>
    <t>Gagne</t>
  </si>
  <si>
    <t>Hailey</t>
  </si>
  <si>
    <t>CU Elly Drift</t>
  </si>
  <si>
    <t>India</t>
  </si>
  <si>
    <t>Going Rycroft</t>
  </si>
  <si>
    <t>Quinn</t>
  </si>
  <si>
    <t>Honey's Pop A Tac</t>
  </si>
  <si>
    <t>Km super special</t>
  </si>
  <si>
    <t>3067501482</t>
  </si>
  <si>
    <t>Graham</t>
  </si>
  <si>
    <t>Nicole</t>
  </si>
  <si>
    <t>Sixty’s frost</t>
  </si>
  <si>
    <t>3067501842</t>
  </si>
  <si>
    <t>graham</t>
  </si>
  <si>
    <t>nicole</t>
  </si>
  <si>
    <t>PREPPIE CASH EXPRESS</t>
  </si>
  <si>
    <t>7809652624</t>
  </si>
  <si>
    <t>Grundy</t>
  </si>
  <si>
    <t>Look At Me Go Guys</t>
  </si>
  <si>
    <t>4038748520</t>
  </si>
  <si>
    <t>Gulliver</t>
  </si>
  <si>
    <t>Dudes Super Shadow</t>
  </si>
  <si>
    <t>Boondini on Fire</t>
  </si>
  <si>
    <t>Hataley</t>
  </si>
  <si>
    <t>Tea</t>
  </si>
  <si>
    <t>Preponitas Shorty</t>
  </si>
  <si>
    <t>7807123606</t>
  </si>
  <si>
    <t>Playgirl</t>
  </si>
  <si>
    <t>+17808061101</t>
  </si>
  <si>
    <t>Kandi</t>
  </si>
  <si>
    <t>JR</t>
  </si>
  <si>
    <t>Batmans Major Fame</t>
  </si>
  <si>
    <t>(403)-896-8459</t>
  </si>
  <si>
    <t>Hoy</t>
  </si>
  <si>
    <t>Raelyn</t>
  </si>
  <si>
    <t>FilosLil Dry Doc</t>
  </si>
  <si>
    <t>(403) 896-8459</t>
  </si>
  <si>
    <t>MTR Peppylilpeggy</t>
  </si>
  <si>
    <t>7807534290</t>
  </si>
  <si>
    <t>Fleck</t>
  </si>
  <si>
    <t>Loree</t>
  </si>
  <si>
    <t>JB Fictation</t>
  </si>
  <si>
    <t>1 (250) 556-9145</t>
  </si>
  <si>
    <t>Fowler</t>
  </si>
  <si>
    <t>Krystal</t>
  </si>
  <si>
    <t>PLAIN SPECIAL CAT</t>
  </si>
  <si>
    <t>Rosalyn</t>
  </si>
  <si>
    <t>SR Wind River Jessey</t>
  </si>
  <si>
    <t>587-572-2565</t>
  </si>
  <si>
    <t>Fenton</t>
  </si>
  <si>
    <t>Paige</t>
  </si>
  <si>
    <t>CL Fabs Corona Drift</t>
  </si>
  <si>
    <t>7808120939</t>
  </si>
  <si>
    <t>Hallwachs</t>
  </si>
  <si>
    <t>Maryanne</t>
  </si>
  <si>
    <t>Girls Time For Fame</t>
  </si>
  <si>
    <t>14037044223</t>
  </si>
  <si>
    <t>Galloway</t>
  </si>
  <si>
    <t>Lynette</t>
  </si>
  <si>
    <t>Hezajetblackpatriot</t>
  </si>
  <si>
    <t>780-581-0647</t>
  </si>
  <si>
    <t>Hunter</t>
  </si>
  <si>
    <t>Kathy</t>
  </si>
  <si>
    <t>2</t>
  </si>
  <si>
    <t>Hoffman</t>
  </si>
  <si>
    <t>Joleen</t>
  </si>
  <si>
    <t>Fasttrack Ta Fame</t>
  </si>
  <si>
    <t>780-271-5130</t>
  </si>
  <si>
    <t>Humphrey</t>
  </si>
  <si>
    <t>Hope Of Freedom</t>
  </si>
  <si>
    <t>7802975644</t>
  </si>
  <si>
    <t>Henry</t>
  </si>
  <si>
    <t>Aubrie</t>
  </si>
  <si>
    <t>Straw N My Wranglers</t>
  </si>
  <si>
    <t>7803129343</t>
  </si>
  <si>
    <t>Gamroth</t>
  </si>
  <si>
    <t>Vinnys Miracle</t>
  </si>
  <si>
    <t>4036717172</t>
  </si>
  <si>
    <t>Holmberg</t>
  </si>
  <si>
    <t>JR Wilsonsmidastouch</t>
  </si>
  <si>
    <t>3062906076</t>
  </si>
  <si>
    <t>Fehr</t>
  </si>
  <si>
    <t>Kim</t>
  </si>
  <si>
    <t>Two Bit Patron</t>
  </si>
  <si>
    <t>7806741732</t>
  </si>
  <si>
    <t>BDB Dandy Winner</t>
  </si>
  <si>
    <t>2047478247</t>
  </si>
  <si>
    <t>McKenzie</t>
  </si>
  <si>
    <t>Timed Perfect</t>
  </si>
  <si>
    <t>2506403141</t>
  </si>
  <si>
    <t>Gjerde</t>
  </si>
  <si>
    <t>Kirsten</t>
  </si>
  <si>
    <t>KJ Fast n Famous</t>
  </si>
  <si>
    <t>250-401-3403</t>
  </si>
  <si>
    <t>Ghostkeeper</t>
  </si>
  <si>
    <t>Niki</t>
  </si>
  <si>
    <t>Preppies Last Charge</t>
  </si>
  <si>
    <t>4037040139</t>
  </si>
  <si>
    <t>Jenkins</t>
  </si>
  <si>
    <t>Jan</t>
  </si>
  <si>
    <t>Holly</t>
  </si>
  <si>
    <t>Mr. Golden Jess</t>
  </si>
  <si>
    <t>7806794360</t>
  </si>
  <si>
    <t>George</t>
  </si>
  <si>
    <t>SR Mach Sixty</t>
  </si>
  <si>
    <t>3063072330</t>
  </si>
  <si>
    <t>Freeman</t>
  </si>
  <si>
    <t>Ryen</t>
  </si>
  <si>
    <t>DC Red Freckles</t>
  </si>
  <si>
    <t>3062947937</t>
  </si>
  <si>
    <t>Tres Gol</t>
  </si>
  <si>
    <t>14038960060</t>
  </si>
  <si>
    <t>Jones</t>
  </si>
  <si>
    <t>Coraleen</t>
  </si>
  <si>
    <t>Wickedly Cat T</t>
  </si>
  <si>
    <t>3063397997</t>
  </si>
  <si>
    <t>Goertz</t>
  </si>
  <si>
    <t>Colleen</t>
  </si>
  <si>
    <t>Poco Parr Three</t>
  </si>
  <si>
    <t>3069327101</t>
  </si>
  <si>
    <t>Hooper</t>
  </si>
  <si>
    <t>Sydney</t>
  </si>
  <si>
    <t>17805149222</t>
  </si>
  <si>
    <t>Flags Bay Boy</t>
  </si>
  <si>
    <t>Joes a Classy Legend</t>
  </si>
  <si>
    <t>Jacks Spinnin Image</t>
  </si>
  <si>
    <t>2507198782</t>
  </si>
  <si>
    <t>Moore</t>
  </si>
  <si>
    <t>Blackgold Jack</t>
  </si>
  <si>
    <t>2507845265</t>
  </si>
  <si>
    <t>Chelsea (Annette)</t>
  </si>
  <si>
    <t>Ohs Northern Dancer</t>
  </si>
  <si>
    <t>7809407381</t>
  </si>
  <si>
    <t>Nelson</t>
  </si>
  <si>
    <t>Shannon</t>
  </si>
  <si>
    <t>TP Charmed League</t>
  </si>
  <si>
    <t>Prom Queen</t>
  </si>
  <si>
    <t>Jennifer</t>
  </si>
  <si>
    <t>13068657516</t>
  </si>
  <si>
    <t>Sum R French</t>
  </si>
  <si>
    <t>Easy Royal Reb</t>
  </si>
  <si>
    <t>4033501827</t>
  </si>
  <si>
    <t>Playfair</t>
  </si>
  <si>
    <t>Wendy</t>
  </si>
  <si>
    <t>Traces Badger</t>
  </si>
  <si>
    <t>Sheazadee</t>
  </si>
  <si>
    <t>Rosa Possibility</t>
  </si>
  <si>
    <t>(587) 337-1527</t>
  </si>
  <si>
    <t>Kelder</t>
  </si>
  <si>
    <t>Kallie</t>
  </si>
  <si>
    <t>NorthernBoonlit Dude</t>
  </si>
  <si>
    <t>Marthas French Bug</t>
  </si>
  <si>
    <t>7807126468</t>
  </si>
  <si>
    <t>Kendall</t>
  </si>
  <si>
    <t>Briana</t>
  </si>
  <si>
    <t>GasNDash</t>
  </si>
  <si>
    <t>LDB Waves Of Fire</t>
  </si>
  <si>
    <t>Michyla</t>
  </si>
  <si>
    <t>Fuegos Jess Babe</t>
  </si>
  <si>
    <t>RF Boons First Sugar</t>
  </si>
  <si>
    <t>7803059665</t>
  </si>
  <si>
    <t>Kippers</t>
  </si>
  <si>
    <t>Monica</t>
  </si>
  <si>
    <t>Spank That Sass</t>
  </si>
  <si>
    <t>7803059655</t>
  </si>
  <si>
    <t>Mr peppy chicks</t>
  </si>
  <si>
    <t>14035569855</t>
  </si>
  <si>
    <t>Lawes</t>
  </si>
  <si>
    <t>Anne</t>
  </si>
  <si>
    <t>Dandy Hot Doc</t>
  </si>
  <si>
    <t>4033180873</t>
  </si>
  <si>
    <t>Jo</t>
  </si>
  <si>
    <t>Rene</t>
  </si>
  <si>
    <t>Leclercq</t>
  </si>
  <si>
    <t>7806086633</t>
  </si>
  <si>
    <t>Plays with fire</t>
  </si>
  <si>
    <t>Willy on fire CS</t>
  </si>
  <si>
    <t>Little n fabulous</t>
  </si>
  <si>
    <t>Flirt for a diamond</t>
  </si>
  <si>
    <t>CFour Epicallie</t>
  </si>
  <si>
    <t>CA</t>
  </si>
  <si>
    <t>Leischner</t>
  </si>
  <si>
    <t>Nancy</t>
  </si>
  <si>
    <t>Famous French Master</t>
  </si>
  <si>
    <t>306-307-5866</t>
  </si>
  <si>
    <t>Lillico</t>
  </si>
  <si>
    <t>Firewater TacTaFame</t>
  </si>
  <si>
    <t>SR CALL ME FAST CHIC</t>
  </si>
  <si>
    <t>4038184983</t>
  </si>
  <si>
    <t>Lobay</t>
  </si>
  <si>
    <t>Kirstie</t>
  </si>
  <si>
    <t>Center Ice Gold</t>
  </si>
  <si>
    <t>4038181983</t>
  </si>
  <si>
    <t>SR Guysleadingasset</t>
  </si>
  <si>
    <t>Mygalsrocknvegas</t>
  </si>
  <si>
    <t>Fifteenminutesoffame</t>
  </si>
  <si>
    <t>Ettabos Fame</t>
  </si>
  <si>
    <t>Riley</t>
  </si>
  <si>
    <t>Shezashiningwhiz</t>
  </si>
  <si>
    <t>Boons Doconita</t>
  </si>
  <si>
    <t>EDS Salty Lady</t>
  </si>
  <si>
    <t>3066402336</t>
  </si>
  <si>
    <t>Lysyshyn</t>
  </si>
  <si>
    <t>Kimberly</t>
  </si>
  <si>
    <t>Smokin Lucky five</t>
  </si>
  <si>
    <t>7803054807</t>
  </si>
  <si>
    <t>Shelley</t>
  </si>
  <si>
    <t>Unleashed Ta Speed</t>
  </si>
  <si>
    <t>4037404992</t>
  </si>
  <si>
    <t>Laye</t>
  </si>
  <si>
    <t>Marci</t>
  </si>
  <si>
    <t>Fiddy Cent</t>
  </si>
  <si>
    <t>(780) 834-6455</t>
  </si>
  <si>
    <t>Kurz</t>
  </si>
  <si>
    <t>Karly</t>
  </si>
  <si>
    <t>Jolene Took My Six</t>
  </si>
  <si>
    <t>7807107630</t>
  </si>
  <si>
    <t>Madsen</t>
  </si>
  <si>
    <t>Rachel</t>
  </si>
  <si>
    <t>Lundy</t>
  </si>
  <si>
    <t>Makayla</t>
  </si>
  <si>
    <t>Ochran</t>
  </si>
  <si>
    <t>Kate</t>
  </si>
  <si>
    <t>Speeedy Cartel</t>
  </si>
  <si>
    <t>7807189663</t>
  </si>
  <si>
    <t>Muldoon</t>
  </si>
  <si>
    <t>Tara</t>
  </si>
  <si>
    <t>Queen Pistol Hotrod</t>
  </si>
  <si>
    <t>7804990264</t>
  </si>
  <si>
    <t>Kuhn</t>
  </si>
  <si>
    <t>Dce jumpin jac flash</t>
  </si>
  <si>
    <t>4035023676</t>
  </si>
  <si>
    <t>Lovell</t>
  </si>
  <si>
    <t>Dana</t>
  </si>
  <si>
    <t>Denas little dinero</t>
  </si>
  <si>
    <t>7807120794</t>
  </si>
  <si>
    <t>Manning</t>
  </si>
  <si>
    <t>Runaway nutmeg L7</t>
  </si>
  <si>
    <t>5873364601</t>
  </si>
  <si>
    <t>Marks</t>
  </si>
  <si>
    <t>Codie</t>
  </si>
  <si>
    <t>Becky</t>
  </si>
  <si>
    <t>Ring</t>
  </si>
  <si>
    <t>4035100884</t>
  </si>
  <si>
    <t>Silvered Wagon</t>
  </si>
  <si>
    <t>Wynot</t>
  </si>
  <si>
    <t>Especially Cute Girl</t>
  </si>
  <si>
    <t>7807810370</t>
  </si>
  <si>
    <t>Ronsko</t>
  </si>
  <si>
    <t>Chantelle</t>
  </si>
  <si>
    <t>Fancy Biwi</t>
  </si>
  <si>
    <t>BQD Shiverme Timbers</t>
  </si>
  <si>
    <t>(403) 307-4323</t>
  </si>
  <si>
    <t>Ross</t>
  </si>
  <si>
    <t>Tana</t>
  </si>
  <si>
    <t>Raise the Crime</t>
  </si>
  <si>
    <t>Titties</t>
  </si>
  <si>
    <t>3067165154</t>
  </si>
  <si>
    <t>Roy</t>
  </si>
  <si>
    <t>Keeley</t>
  </si>
  <si>
    <t>SR StreakinClassic</t>
  </si>
  <si>
    <t>Ashley</t>
  </si>
  <si>
    <t>Preppieslast sundown</t>
  </si>
  <si>
    <t>7809350624</t>
  </si>
  <si>
    <t>Sinclair</t>
  </si>
  <si>
    <t>Honored redempion</t>
  </si>
  <si>
    <t>Pearl Diver</t>
  </si>
  <si>
    <t>1 (587) 282-0616</t>
  </si>
  <si>
    <t>Spady</t>
  </si>
  <si>
    <t>Jamie-Lee</t>
  </si>
  <si>
    <t>FQH Baggins Boon</t>
  </si>
  <si>
    <t>Fuegos Jackie Bee</t>
  </si>
  <si>
    <t>Thomson</t>
  </si>
  <si>
    <t>Desirae</t>
  </si>
  <si>
    <t>Bullystreakinfire</t>
  </si>
  <si>
    <t>587-444-0404</t>
  </si>
  <si>
    <t>Lesley</t>
  </si>
  <si>
    <t>Torpe</t>
  </si>
  <si>
    <t>780-806-6966</t>
  </si>
  <si>
    <t>Ima Wicked Rootbeer</t>
  </si>
  <si>
    <t>5872550050</t>
  </si>
  <si>
    <t>ALG Double Dose</t>
  </si>
  <si>
    <t>Justina</t>
  </si>
  <si>
    <t>Tomkiewych</t>
  </si>
  <si>
    <t>7803056930</t>
  </si>
  <si>
    <t>Victorious Goldmine</t>
  </si>
  <si>
    <t>Ordynas</t>
  </si>
  <si>
    <t>3062107720</t>
  </si>
  <si>
    <t>ZZ Another 99</t>
  </si>
  <si>
    <t>Madison</t>
  </si>
  <si>
    <t>Morrow</t>
  </si>
  <si>
    <t>4036089844</t>
  </si>
  <si>
    <t>SWEET SUGAR WINKY</t>
  </si>
  <si>
    <t>Plecas</t>
  </si>
  <si>
    <t>250-308-2561</t>
  </si>
  <si>
    <t>Unelashed Sky Ninja</t>
  </si>
  <si>
    <t>Lisa</t>
  </si>
  <si>
    <t>Rochford</t>
  </si>
  <si>
    <t>306 307 4341</t>
  </si>
  <si>
    <t>Sweet Favorite</t>
  </si>
  <si>
    <t>Sherri</t>
  </si>
  <si>
    <t>Pridge</t>
  </si>
  <si>
    <t>2507148682</t>
  </si>
  <si>
    <t>Mr Troubles Plain m</t>
  </si>
  <si>
    <t>Carolyn</t>
  </si>
  <si>
    <t>Rogers</t>
  </si>
  <si>
    <t>+17806796310</t>
  </si>
  <si>
    <t>Oaks Sacred Salina</t>
  </si>
  <si>
    <t>Packin Bullion Magic</t>
  </si>
  <si>
    <t>3062622154</t>
  </si>
  <si>
    <t>Schreiner</t>
  </si>
  <si>
    <t>Olenas Honor</t>
  </si>
  <si>
    <t>13068212871</t>
  </si>
  <si>
    <t>Schindel</t>
  </si>
  <si>
    <t>PPP Double Shot</t>
  </si>
  <si>
    <t>4034797212</t>
  </si>
  <si>
    <t>McIntyre</t>
  </si>
  <si>
    <t>Rascalsalmostfamous</t>
  </si>
  <si>
    <t>+14038950235</t>
  </si>
  <si>
    <t>Overgaard</t>
  </si>
  <si>
    <t>Promise Fulfilled</t>
  </si>
  <si>
    <t>14037414194</t>
  </si>
  <si>
    <t>Montpellier</t>
  </si>
  <si>
    <t>Celeste</t>
  </si>
  <si>
    <t>SH Just Jettin</t>
  </si>
  <si>
    <t>4036526747</t>
  </si>
  <si>
    <t>Seitz</t>
  </si>
  <si>
    <t>Kashley</t>
  </si>
  <si>
    <t>Renegade Jayde</t>
  </si>
  <si>
    <t>403-350-8169</t>
  </si>
  <si>
    <t>Kellie</t>
  </si>
  <si>
    <t>SR Fixn To Dash</t>
  </si>
  <si>
    <t>250-331-1469</t>
  </si>
  <si>
    <t>Slater</t>
  </si>
  <si>
    <t>Elizabeth</t>
  </si>
  <si>
    <t>RCR Touchdown Portia - Hemi</t>
  </si>
  <si>
    <t>4038940500</t>
  </si>
  <si>
    <t>Kohorst</t>
  </si>
  <si>
    <t>Jordi</t>
  </si>
  <si>
    <t>Preppies Plain Sugar</t>
  </si>
  <si>
    <t>7805144210</t>
  </si>
  <si>
    <t>Tetz</t>
  </si>
  <si>
    <t>Madyson</t>
  </si>
  <si>
    <t>SonitasPoco Laststar</t>
  </si>
  <si>
    <t>7805189560</t>
  </si>
  <si>
    <t>Prep For Cash</t>
  </si>
  <si>
    <t>7802188014</t>
  </si>
  <si>
    <t>Tkachuk</t>
  </si>
  <si>
    <t>Nadine</t>
  </si>
  <si>
    <t>Sparks in the night</t>
  </si>
  <si>
    <t>(780) 625-4922</t>
  </si>
  <si>
    <t>Ridsdale</t>
  </si>
  <si>
    <t>Katrina</t>
  </si>
  <si>
    <t>Perry’s Driftwood Ike</t>
  </si>
  <si>
    <t>1 (780) 853-0208</t>
  </si>
  <si>
    <t>McCarroll</t>
  </si>
  <si>
    <t>Jenna</t>
  </si>
  <si>
    <t>Specially Cute</t>
  </si>
  <si>
    <t>17806450079</t>
  </si>
  <si>
    <t>Russ</t>
  </si>
  <si>
    <t>Anne-Marie</t>
  </si>
  <si>
    <t>MM Sheza Fox (Foxy)</t>
  </si>
  <si>
    <t>13065726855</t>
  </si>
  <si>
    <t>Steeves</t>
  </si>
  <si>
    <t>SR FIXIN TO AVENGE</t>
  </si>
  <si>
    <t>780-404-5493</t>
  </si>
  <si>
    <t>MISS TEQUILA SHOT</t>
  </si>
  <si>
    <t>250-784-4104</t>
  </si>
  <si>
    <t>Soucy</t>
  </si>
  <si>
    <t>Maxine</t>
  </si>
  <si>
    <t>Schneidmiller</t>
  </si>
  <si>
    <t>(403) 638-6096</t>
  </si>
  <si>
    <t>MF Legendary Chic</t>
  </si>
  <si>
    <t>Kelli</t>
  </si>
  <si>
    <t>McLeod</t>
  </si>
  <si>
    <t>(587) 377-6260</t>
  </si>
  <si>
    <t>SR Guy on Fire</t>
  </si>
  <si>
    <t>Van Buskirk</t>
  </si>
  <si>
    <t>4036250926</t>
  </si>
  <si>
    <t>Rose Anne Cash</t>
  </si>
  <si>
    <t>Wars A Possibility</t>
  </si>
  <si>
    <t>Jessie</t>
  </si>
  <si>
    <t>4039630879</t>
  </si>
  <si>
    <t>KC fast lane</t>
  </si>
  <si>
    <t>Brittney</t>
  </si>
  <si>
    <t>Wesgate</t>
  </si>
  <si>
    <t>4033188604</t>
  </si>
  <si>
    <t>Scarlet Meyer</t>
  </si>
  <si>
    <t>Trista-Rae</t>
  </si>
  <si>
    <t>Wilson</t>
  </si>
  <si>
    <t>7805813144</t>
  </si>
  <si>
    <t>Smart Smokin Nu Chex</t>
  </si>
  <si>
    <t>Chastity</t>
  </si>
  <si>
    <t>3068215092</t>
  </si>
  <si>
    <t>Ziatie Dee</t>
  </si>
  <si>
    <t>Zenna</t>
  </si>
  <si>
    <t>Wright</t>
  </si>
  <si>
    <t>7805123222</t>
  </si>
  <si>
    <t>Sol on fire</t>
  </si>
  <si>
    <t>Ladysfling unleashed</t>
  </si>
  <si>
    <t>First authority</t>
  </si>
  <si>
    <t>Kate Meyer</t>
  </si>
  <si>
    <t>WWhewillbyucredit</t>
  </si>
  <si>
    <t>7802034009</t>
  </si>
  <si>
    <t>Winsnes</t>
  </si>
  <si>
    <t>Christa</t>
  </si>
  <si>
    <t>RNR Bonanza Gold</t>
  </si>
  <si>
    <t>TNJS Bullies Love</t>
  </si>
  <si>
    <t>4037418017</t>
  </si>
  <si>
    <t>Emily</t>
  </si>
  <si>
    <t>Unleashed Native</t>
  </si>
  <si>
    <t>7802104440</t>
  </si>
  <si>
    <t>Young</t>
  </si>
  <si>
    <t>Eyes bad</t>
  </si>
  <si>
    <t>7806030281</t>
  </si>
  <si>
    <t>+17806600292</t>
  </si>
  <si>
    <t>McGale</t>
  </si>
  <si>
    <t>Chex My Stocks Out</t>
  </si>
  <si>
    <t>4038317525</t>
  </si>
  <si>
    <t>Quam</t>
  </si>
  <si>
    <t>Tammy</t>
  </si>
  <si>
    <t>Cowboys shadow</t>
  </si>
  <si>
    <t>Stadnyk</t>
  </si>
  <si>
    <t>Sara</t>
  </si>
  <si>
    <t>Fillyerbootswithcash</t>
  </si>
  <si>
    <t>5875835773</t>
  </si>
  <si>
    <t>Skelton</t>
  </si>
  <si>
    <t>Dun Smoke Driftin</t>
  </si>
  <si>
    <t>4033365832</t>
  </si>
  <si>
    <t>Thornhill</t>
  </si>
  <si>
    <t>JB Miss Peca</t>
  </si>
  <si>
    <t>2507885376</t>
  </si>
  <si>
    <t>Trenholm</t>
  </si>
  <si>
    <t>Chanel</t>
  </si>
  <si>
    <t>LS Midnight Millions</t>
  </si>
  <si>
    <t>(780) 868-2999</t>
  </si>
  <si>
    <t>St.Michael</t>
  </si>
  <si>
    <t>Julie</t>
  </si>
  <si>
    <t>As Good As Fitz Gets</t>
  </si>
  <si>
    <t>4033589450</t>
  </si>
  <si>
    <t>Kalynn</t>
  </si>
  <si>
    <t>14033505562</t>
  </si>
  <si>
    <t>Reardan</t>
  </si>
  <si>
    <t>Shilo</t>
  </si>
  <si>
    <t>BDB Macs ZZ King</t>
  </si>
  <si>
    <t>+14033579761</t>
  </si>
  <si>
    <t>Purves</t>
  </si>
  <si>
    <t>Pam</t>
  </si>
  <si>
    <t>C.C.s Orfin Anhey</t>
  </si>
  <si>
    <t>4035079665</t>
  </si>
  <si>
    <t>Scott</t>
  </si>
  <si>
    <t>Natasha</t>
  </si>
  <si>
    <t>Bullys Red Lotto</t>
  </si>
  <si>
    <t>4035596556</t>
  </si>
  <si>
    <t>Richardson</t>
  </si>
  <si>
    <t>Shanisse</t>
  </si>
  <si>
    <t>4033410639</t>
  </si>
  <si>
    <t>McLerie</t>
  </si>
  <si>
    <t>Jill</t>
  </si>
  <si>
    <t>Boots On The Bar</t>
  </si>
  <si>
    <t>Markie</t>
  </si>
  <si>
    <t>Bugs Easy Judge</t>
  </si>
  <si>
    <t>403 556 0852</t>
  </si>
  <si>
    <t>DF Desert Frost</t>
  </si>
  <si>
    <t>306-434-7430</t>
  </si>
  <si>
    <t>Sagin</t>
  </si>
  <si>
    <t>Donna</t>
  </si>
  <si>
    <t>Doc</t>
  </si>
  <si>
    <t>Lizotte</t>
  </si>
  <si>
    <t>Flys tiny watch</t>
  </si>
  <si>
    <t>(780) 625-7524</t>
  </si>
  <si>
    <t>Hercules</t>
  </si>
  <si>
    <t>7803120643</t>
  </si>
  <si>
    <t>Jaycee</t>
  </si>
  <si>
    <t>Honey</t>
  </si>
  <si>
    <t>3062500504</t>
  </si>
  <si>
    <t>Sideroff</t>
  </si>
  <si>
    <t>Amy</t>
  </si>
  <si>
    <t>JB Runaway Special</t>
  </si>
  <si>
    <t>2507885507</t>
  </si>
  <si>
    <t>Robertson</t>
  </si>
  <si>
    <t>Tristan</t>
  </si>
  <si>
    <t>High Top Jewel</t>
  </si>
  <si>
    <t>3062302500</t>
  </si>
  <si>
    <t>Storbakken</t>
  </si>
  <si>
    <t>Nikki</t>
  </si>
  <si>
    <t>FLIPPIN FAMOUS</t>
  </si>
  <si>
    <t>7806747960</t>
  </si>
  <si>
    <t>Knapp</t>
  </si>
  <si>
    <t>Carolynn</t>
  </si>
  <si>
    <t>Glory N Fames Encore</t>
  </si>
  <si>
    <t>3062406915</t>
  </si>
  <si>
    <t>Olson</t>
  </si>
  <si>
    <t>Jeanine</t>
  </si>
  <si>
    <t>Harley</t>
  </si>
  <si>
    <t>14038669418</t>
  </si>
  <si>
    <t>Sanche</t>
  </si>
  <si>
    <t>Gwen</t>
  </si>
  <si>
    <t>HSR NACHO TIME</t>
  </si>
  <si>
    <t>6043175434</t>
  </si>
  <si>
    <t>Sloan</t>
  </si>
  <si>
    <t>Look Left</t>
  </si>
  <si>
    <t>7809330255</t>
  </si>
  <si>
    <t>Marthaller</t>
  </si>
  <si>
    <t>Dallas</t>
  </si>
  <si>
    <t>Miss Hawks</t>
  </si>
  <si>
    <t>17802881274</t>
  </si>
  <si>
    <t>Tymo</t>
  </si>
  <si>
    <t>Allyss</t>
  </si>
  <si>
    <t>LS London Calling</t>
  </si>
  <si>
    <t>Wanda</t>
  </si>
  <si>
    <t>Shus Painted Rocket</t>
  </si>
  <si>
    <t>2503418437</t>
  </si>
  <si>
    <t>Tufts</t>
  </si>
  <si>
    <t>Sr famous Frenchman</t>
  </si>
  <si>
    <t>4039755900</t>
  </si>
  <si>
    <t>Truax</t>
  </si>
  <si>
    <t>4036361157</t>
  </si>
  <si>
    <t>VanDerZwan</t>
  </si>
  <si>
    <t>Victoria</t>
  </si>
  <si>
    <t>Justa Touch of Magic</t>
  </si>
  <si>
    <t>2507930291</t>
  </si>
  <si>
    <t>Peck</t>
  </si>
  <si>
    <t>Delane</t>
  </si>
  <si>
    <t>Honored Time Line</t>
  </si>
  <si>
    <t>CA +17782204041</t>
  </si>
  <si>
    <t>Ringrose</t>
  </si>
  <si>
    <t>Shae-Lynn</t>
  </si>
  <si>
    <t>Kj Steady Fame</t>
  </si>
  <si>
    <t>(250) 692-6538</t>
  </si>
  <si>
    <t>Tennisha</t>
  </si>
  <si>
    <t>Holy Flit</t>
  </si>
  <si>
    <t>4032003060</t>
  </si>
  <si>
    <t>Turton</t>
  </si>
  <si>
    <t>Susie</t>
  </si>
  <si>
    <t>French Playboy Model</t>
  </si>
  <si>
    <t>7803850455</t>
  </si>
  <si>
    <t>Wemp</t>
  </si>
  <si>
    <t>Willow</t>
  </si>
  <si>
    <t>Whos Miss N Cash</t>
  </si>
  <si>
    <t>7805810811</t>
  </si>
  <si>
    <t>Westman</t>
  </si>
  <si>
    <t>Lindsey</t>
  </si>
  <si>
    <t>A Genuine Fiesta</t>
  </si>
  <si>
    <t>587-225-3283</t>
  </si>
  <si>
    <t>Williamson</t>
  </si>
  <si>
    <t>Stacy</t>
  </si>
  <si>
    <t>Mr. Eazy</t>
  </si>
  <si>
    <t>7803855400</t>
  </si>
  <si>
    <t>7807531250</t>
  </si>
  <si>
    <t>4037412278</t>
  </si>
  <si>
    <t>(403) 963-0879</t>
  </si>
  <si>
    <t>CA +14037412271</t>
  </si>
  <si>
    <t>Geinger</t>
  </si>
  <si>
    <t>Friesen</t>
  </si>
  <si>
    <t>Haley</t>
  </si>
  <si>
    <t>Glasrud</t>
  </si>
  <si>
    <t>Kowalchuk</t>
  </si>
  <si>
    <t>Barb</t>
  </si>
  <si>
    <t>Maynes</t>
  </si>
  <si>
    <t>Marissa</t>
  </si>
  <si>
    <t>Aitken</t>
  </si>
  <si>
    <t>Spielman</t>
  </si>
  <si>
    <t>Nicks Chic</t>
  </si>
  <si>
    <t>Batmans Dynasty</t>
  </si>
  <si>
    <t>LaForce</t>
  </si>
  <si>
    <t>UNLEASHED TA SCOOT</t>
  </si>
  <si>
    <t>Sonja</t>
  </si>
  <si>
    <t>McGee</t>
  </si>
  <si>
    <t>Bailee</t>
  </si>
  <si>
    <t>Stanton</t>
  </si>
  <si>
    <t>Brandy</t>
  </si>
  <si>
    <t>McPhee</t>
  </si>
  <si>
    <t>ML KEEP ON CRUISIN</t>
  </si>
  <si>
    <t>CASHING IN ON TIME</t>
  </si>
  <si>
    <t>FAMOUS HOT RUNAWAY</t>
  </si>
  <si>
    <t>LSF STUNG BY A JUDGE</t>
  </si>
  <si>
    <t>CHANEL NUMBR FIVE</t>
  </si>
  <si>
    <t>Tracy</t>
  </si>
  <si>
    <t>Gulick</t>
  </si>
  <si>
    <t>SQH TECHNOMETER</t>
  </si>
  <si>
    <t>Courtney</t>
  </si>
  <si>
    <t>Robinson</t>
  </si>
  <si>
    <t>Keely</t>
  </si>
  <si>
    <t>Durrell</t>
  </si>
  <si>
    <t>HECKOF A SMOOTH MOVE</t>
  </si>
  <si>
    <t>HECKOFACENTERFOLD</t>
  </si>
  <si>
    <t>CRACKINS FAME</t>
  </si>
  <si>
    <t>Rylee</t>
  </si>
  <si>
    <t>Thiessen</t>
  </si>
  <si>
    <t>Lynda</t>
  </si>
  <si>
    <t>Thurston</t>
  </si>
  <si>
    <t>Frankie</t>
  </si>
  <si>
    <t>Wilson-Harrell</t>
  </si>
  <si>
    <t>Cherry</t>
  </si>
  <si>
    <t>Kylie</t>
  </si>
  <si>
    <t>Whiteside</t>
  </si>
  <si>
    <t>Shaylyn</t>
  </si>
  <si>
    <t>Branden</t>
  </si>
  <si>
    <t>Katelyn</t>
  </si>
  <si>
    <t>Bradi</t>
  </si>
  <si>
    <t>Cassandra</t>
  </si>
  <si>
    <t>Peters</t>
  </si>
  <si>
    <t>Hagan</t>
  </si>
  <si>
    <t>Kayla</t>
  </si>
  <si>
    <t>Lynn</t>
  </si>
  <si>
    <t>Abby</t>
  </si>
  <si>
    <t>Grantham</t>
  </si>
  <si>
    <t>Kristen</t>
  </si>
  <si>
    <t>Manns-Stocki</t>
  </si>
  <si>
    <t>Sonda</t>
  </si>
  <si>
    <t>Elliott</t>
  </si>
  <si>
    <t xml:space="preserve">Cora </t>
  </si>
  <si>
    <t>Colby</t>
  </si>
  <si>
    <t>Denham</t>
  </si>
  <si>
    <t>Tammy Lee</t>
  </si>
  <si>
    <t>Beziak</t>
  </si>
  <si>
    <t>Carly</t>
  </si>
  <si>
    <t>Christianson</t>
  </si>
  <si>
    <t>Hebner</t>
  </si>
  <si>
    <t>Jen</t>
  </si>
  <si>
    <t>Pederson</t>
  </si>
  <si>
    <t>Lane</t>
  </si>
  <si>
    <t>Willis</t>
  </si>
  <si>
    <t>Wheatley</t>
  </si>
  <si>
    <t>Jules</t>
  </si>
  <si>
    <t>Hrdlicka</t>
  </si>
  <si>
    <t>Amber</t>
  </si>
  <si>
    <t>Teed</t>
  </si>
  <si>
    <t>Jacqueline</t>
  </si>
  <si>
    <t>Rookes</t>
  </si>
  <si>
    <t>Carman</t>
  </si>
  <si>
    <t>Pozzobon</t>
  </si>
  <si>
    <t>Kelley</t>
  </si>
  <si>
    <t>Randa</t>
  </si>
  <si>
    <t>Nugent</t>
  </si>
  <si>
    <t>Shaylene</t>
  </si>
  <si>
    <t>Tucker</t>
  </si>
  <si>
    <t>Hawkes</t>
  </si>
  <si>
    <t>Kramps</t>
  </si>
  <si>
    <t>Stukel</t>
  </si>
  <si>
    <t>Trites</t>
  </si>
  <si>
    <t>R Nadine</t>
  </si>
  <si>
    <t>Alexa</t>
  </si>
  <si>
    <t>Gaugler</t>
  </si>
  <si>
    <t>Stuckel</t>
  </si>
  <si>
    <t>Katie</t>
  </si>
  <si>
    <t>Anderson</t>
  </si>
  <si>
    <t>Blakely</t>
  </si>
  <si>
    <t>Eileen</t>
  </si>
  <si>
    <t>Willoughby</t>
  </si>
  <si>
    <t>Sheena</t>
  </si>
  <si>
    <t>Dunham</t>
  </si>
  <si>
    <t>Mandi</t>
  </si>
  <si>
    <t>Kali</t>
  </si>
  <si>
    <t>Kott</t>
  </si>
  <si>
    <t>Laci</t>
  </si>
  <si>
    <t>Brunelle</t>
  </si>
  <si>
    <t>Ronda</t>
  </si>
  <si>
    <t>Sayers</t>
  </si>
  <si>
    <t>Sarah</t>
  </si>
  <si>
    <t>Gerard</t>
  </si>
  <si>
    <t>SHEZA ARIZONA TIE</t>
  </si>
  <si>
    <t>FRENCHMANGLITTERBOMB</t>
  </si>
  <si>
    <t>SWIFT FEARLESS CASH</t>
  </si>
  <si>
    <t>TINYS PERKN PERFECT</t>
  </si>
  <si>
    <t>LET NICK BE DA JUDGE</t>
  </si>
  <si>
    <t>BUCKLES HAYDAY</t>
  </si>
  <si>
    <t>MAGGO KATE</t>
  </si>
  <si>
    <t>BLAZIN SUGAR DADDY</t>
  </si>
  <si>
    <t>JB RUNAWAY OAKIE</t>
  </si>
  <si>
    <t>HAWK</t>
  </si>
  <si>
    <t>WAVES PRIME CORONA</t>
  </si>
  <si>
    <t>KRUZIN ON TOP</t>
  </si>
  <si>
    <t>SV FIRE IN PARADISE</t>
  </si>
  <si>
    <t>DR LEGACY BY DESIGN</t>
  </si>
  <si>
    <t xml:space="preserve">NICKSTERS PERFECT </t>
  </si>
  <si>
    <t>HEZ EPIC</t>
  </si>
  <si>
    <t>GRACEFULLY KRUZIN</t>
  </si>
  <si>
    <t xml:space="preserve">SHEZ ALL MINE </t>
  </si>
  <si>
    <t>ONE SPOT OF FAME</t>
  </si>
  <si>
    <t>THEY CALL ME ROSA</t>
  </si>
  <si>
    <t>BERRY FAMOUS BLUE</t>
  </si>
  <si>
    <t>NOBLENINETYNINE</t>
  </si>
  <si>
    <t>LSR MOONFLASH</t>
  </si>
  <si>
    <t>UNLEASHED TA SMOKEM</t>
  </si>
  <si>
    <t>MP STATUS QUO</t>
  </si>
  <si>
    <t>CAJUNISH</t>
  </si>
  <si>
    <t>FOXY STINGS</t>
  </si>
  <si>
    <t>GUYSPLOTTINGFAME</t>
  </si>
  <si>
    <t>DDD BACARDI ON ROCKS</t>
  </si>
  <si>
    <t>CRACKIN ACANA SPRITE</t>
  </si>
  <si>
    <t>TT CADMANS GUY</t>
  </si>
  <si>
    <t>CLASSIC FRENCH CHIC</t>
  </si>
  <si>
    <t>TIMBER ME FIRST</t>
  </si>
  <si>
    <t>ONE HECKOFA JUDGE</t>
  </si>
  <si>
    <t>ROYAL DASHIN DYNASTY</t>
  </si>
  <si>
    <t>PJ LIL BIT RENEGADE</t>
  </si>
  <si>
    <t>EYED ME A BLAZIN DOC</t>
  </si>
  <si>
    <t>PARACHUTE</t>
  </si>
  <si>
    <t>NICKSTERS LIL VIRTUE</t>
  </si>
  <si>
    <t>KN THREETIMESASFAB</t>
  </si>
  <si>
    <t>WOODY GETS THE CASH</t>
  </si>
  <si>
    <t>COPYS GOOD NICK</t>
  </si>
  <si>
    <t>RESKEW MISSION</t>
  </si>
  <si>
    <t>COWBOY B FAST</t>
  </si>
  <si>
    <t>SR CASANOVA KING</t>
  </si>
  <si>
    <t>ML GENE U GENIUS</t>
  </si>
  <si>
    <t>THE JOKES ON NICK</t>
  </si>
  <si>
    <t>LS QUICK TA FIRE</t>
  </si>
  <si>
    <t>SMOKIN HICK JODASH</t>
  </si>
  <si>
    <t>HAGANS STREAKIN TE</t>
  </si>
  <si>
    <t>SR MAJOR FAST BOOTS</t>
  </si>
  <si>
    <t>KENNY SIX</t>
  </si>
  <si>
    <t>CLASSY SHAWNEE BUG</t>
  </si>
  <si>
    <t>SRS PEPPY SAN VIRTUE</t>
  </si>
  <si>
    <t>BULLYS GAMBLIN BELLE</t>
  </si>
  <si>
    <t>FAMOUS DAISY DUKE</t>
  </si>
  <si>
    <t>HOWES A HOT CHIC</t>
  </si>
  <si>
    <t>PERRY WINKLE BLUE</t>
  </si>
  <si>
    <t>FUEGOS LA JOLLA GAL</t>
  </si>
  <si>
    <t>HECK YA IM FAMOUS</t>
  </si>
  <si>
    <t>CD GOLD MATE</t>
  </si>
  <si>
    <t>ST CHANCE TO DASH</t>
  </si>
  <si>
    <t>A GOOD NIXON</t>
  </si>
  <si>
    <t>SHEZA TWIST OF CRIME</t>
  </si>
  <si>
    <t>SIX FIRES DOWN</t>
  </si>
  <si>
    <t>THE HOOLIGAN JUDGE</t>
  </si>
  <si>
    <t>SISTER SIX</t>
  </si>
  <si>
    <t>COWBOYS FANCY MISS</t>
  </si>
  <si>
    <t>FAMOUSLY MISBEHAVING</t>
  </si>
  <si>
    <t>ROYALLY TAKIN</t>
  </si>
  <si>
    <t>B SEEKN DARK CASH</t>
  </si>
  <si>
    <t>ANGELS A BULLY</t>
  </si>
  <si>
    <t>SOME GUYS DO</t>
  </si>
  <si>
    <t>VEGAS BAYONCE</t>
  </si>
  <si>
    <t>SR GUYSDYNAMITEFAME</t>
  </si>
  <si>
    <t>SR CLASSY N FAST</t>
  </si>
  <si>
    <t>BLUE LIKE U</t>
  </si>
  <si>
    <t>THE DO GOODER</t>
  </si>
  <si>
    <t>SHEZA STORM RULER</t>
  </si>
  <si>
    <t>MARRY THE JUDGE</t>
  </si>
  <si>
    <t>STREAKIN MITO MAN</t>
  </si>
  <si>
    <t>DDD ROCKAFAME</t>
  </si>
  <si>
    <t>FIESTA IN PARADISE</t>
  </si>
  <si>
    <t>DDD ROCKMYWORLD</t>
  </si>
  <si>
    <t>SHUWILLDASHBYU</t>
  </si>
  <si>
    <t>SHAMMOKIN</t>
  </si>
  <si>
    <t>BOONS HIGH TIDE</t>
  </si>
  <si>
    <t>MPL TWISTED TA FAME</t>
  </si>
  <si>
    <t>PERKS ALIVE N FAMOUS</t>
  </si>
  <si>
    <t>SILKY GOLDMINE</t>
  </si>
  <si>
    <t>BUGS MIRACLE</t>
  </si>
  <si>
    <t>HOWES DOUBLED BARREL</t>
  </si>
  <si>
    <t>ALG MY BLUE STAR</t>
  </si>
  <si>
    <t>CINDYS FAMOUS JACK</t>
  </si>
  <si>
    <t>COWBOYUNDRTAINFLUENC</t>
  </si>
  <si>
    <t>COWGIRLS HONOR</t>
  </si>
  <si>
    <t>TRES OF PHOEBE</t>
  </si>
  <si>
    <t>FABULOUS DEB</t>
  </si>
  <si>
    <t>ALL HOPPED UP</t>
  </si>
  <si>
    <t>A STREAKING FLING</t>
  </si>
  <si>
    <t>COWBOYS FLIRT</t>
  </si>
  <si>
    <t>ROCKIN TAC TA FAME</t>
  </si>
  <si>
    <t>GUYS HOILDAY RUSH</t>
  </si>
  <si>
    <t>GOING FOR GOLDEN</t>
  </si>
  <si>
    <t>LNS UNLEASHED</t>
  </si>
  <si>
    <t>SR A DASH OF CRIMSON</t>
  </si>
  <si>
    <t>A FRENCH NICK</t>
  </si>
  <si>
    <t>CU MISS LAKOTA FROST</t>
  </si>
  <si>
    <t>PYC FAST GUY</t>
  </si>
  <si>
    <t>ROYAL JUANITA</t>
  </si>
  <si>
    <t>EYESA CRUISER</t>
  </si>
  <si>
    <t>QUARTER SAWN</t>
  </si>
  <si>
    <t>Sherrie</t>
  </si>
  <si>
    <t>Bev</t>
  </si>
  <si>
    <t>Wels</t>
  </si>
  <si>
    <t>Kayley</t>
  </si>
  <si>
    <t>Harris</t>
  </si>
  <si>
    <t>Caldas</t>
  </si>
  <si>
    <t>Curran</t>
  </si>
  <si>
    <t>Diane</t>
  </si>
  <si>
    <t>Skocdopole</t>
  </si>
  <si>
    <t>Callaway</t>
  </si>
  <si>
    <t>Marcenko</t>
  </si>
  <si>
    <t>Vandersteen</t>
  </si>
  <si>
    <t>Dawnette</t>
  </si>
  <si>
    <t>Rolling</t>
  </si>
  <si>
    <t>Carla</t>
  </si>
  <si>
    <t>Popescul</t>
  </si>
  <si>
    <t>Carlene</t>
  </si>
  <si>
    <t>Reimer</t>
  </si>
  <si>
    <t>Kaye</t>
  </si>
  <si>
    <t>Stoesser</t>
  </si>
  <si>
    <t>Rae</t>
  </si>
  <si>
    <t>Willick</t>
  </si>
  <si>
    <t>Leah</t>
  </si>
  <si>
    <t>Jayden</t>
  </si>
  <si>
    <t>Corrie</t>
  </si>
  <si>
    <t>Hackenschmidt</t>
  </si>
  <si>
    <t>DJ</t>
  </si>
  <si>
    <t>Liptak</t>
  </si>
  <si>
    <t>Cariann</t>
  </si>
  <si>
    <t>Breton</t>
  </si>
  <si>
    <t>Jodie</t>
  </si>
  <si>
    <t>Davis</t>
  </si>
  <si>
    <t>Croteau</t>
  </si>
  <si>
    <t>Mary-Ann</t>
  </si>
  <si>
    <t>Casey-Ann</t>
  </si>
  <si>
    <t>Nedeljak</t>
  </si>
  <si>
    <t>Gina</t>
  </si>
  <si>
    <t>Shantz</t>
  </si>
  <si>
    <t>Marie-Elaine</t>
  </si>
  <si>
    <t>Dubuc</t>
  </si>
  <si>
    <t>Rachelle</t>
  </si>
  <si>
    <t>Boyes</t>
  </si>
  <si>
    <t>Moen</t>
  </si>
  <si>
    <t>Holinaty</t>
  </si>
  <si>
    <t>Meagan</t>
  </si>
  <si>
    <t>Gattey</t>
  </si>
  <si>
    <t>Tori-Ann</t>
  </si>
  <si>
    <t>Colosimo</t>
  </si>
  <si>
    <t>Shantel</t>
  </si>
  <si>
    <t>Berteig</t>
  </si>
  <si>
    <t>Rae Lynn</t>
  </si>
  <si>
    <t>Armstrong</t>
  </si>
  <si>
    <t>Brodoway</t>
  </si>
  <si>
    <t>Crowe</t>
  </si>
  <si>
    <t xml:space="preserve">Lisa </t>
  </si>
  <si>
    <t>Groves</t>
  </si>
  <si>
    <t>Malory</t>
  </si>
  <si>
    <t>Juell</t>
  </si>
  <si>
    <t>Sholeh</t>
  </si>
  <si>
    <t>Bobbie</t>
  </si>
  <si>
    <t>Ashcroft</t>
  </si>
  <si>
    <t>More</t>
  </si>
  <si>
    <t>Aleaha</t>
  </si>
  <si>
    <t>Hartfelder</t>
  </si>
  <si>
    <t>MacKenzie</t>
  </si>
  <si>
    <t>Ann-Marie</t>
  </si>
  <si>
    <t>Kalman</t>
  </si>
  <si>
    <t>Golby</t>
  </si>
  <si>
    <t>Molle</t>
  </si>
  <si>
    <t>Micaella</t>
  </si>
  <si>
    <t>Funk</t>
  </si>
  <si>
    <t>Azayah</t>
  </si>
  <si>
    <t>Fines</t>
  </si>
  <si>
    <t>Heatley</t>
  </si>
  <si>
    <t>Campbell</t>
  </si>
  <si>
    <t>Kelly</t>
  </si>
  <si>
    <t>Fogle</t>
  </si>
  <si>
    <t>Dunne</t>
  </si>
  <si>
    <t>Kirby</t>
  </si>
  <si>
    <t>Finkbeiner</t>
  </si>
  <si>
    <t>Viergets</t>
  </si>
  <si>
    <t>Sue</t>
  </si>
  <si>
    <t>Krebs</t>
  </si>
  <si>
    <t xml:space="preserve">Emily </t>
  </si>
  <si>
    <t>Massing</t>
  </si>
  <si>
    <t>Crystal</t>
  </si>
  <si>
    <t>Loughran</t>
  </si>
  <si>
    <t>Kaylyn</t>
  </si>
  <si>
    <t>Gratz</t>
  </si>
  <si>
    <t>Megan</t>
  </si>
  <si>
    <t>Hawryluk</t>
  </si>
  <si>
    <t>Babiak</t>
  </si>
  <si>
    <t>Robyn</t>
  </si>
  <si>
    <t>Hoover</t>
  </si>
  <si>
    <t>Jackson</t>
  </si>
  <si>
    <t>Beckford</t>
  </si>
  <si>
    <t>Hewko</t>
  </si>
  <si>
    <t>Dena</t>
  </si>
  <si>
    <t>Millard</t>
  </si>
  <si>
    <t>Mosher</t>
  </si>
  <si>
    <t>Sasha</t>
  </si>
  <si>
    <t>Noval</t>
  </si>
  <si>
    <t>Tess</t>
  </si>
  <si>
    <t>Bonnie</t>
  </si>
  <si>
    <t>Pana</t>
  </si>
  <si>
    <t>CHECK THIS CARTEL</t>
  </si>
  <si>
    <t>IVORYS LOOKER</t>
  </si>
  <si>
    <t>BOONSHINE N WHISKEY</t>
  </si>
  <si>
    <t>LITTLE MISS CHRISSY</t>
  </si>
  <si>
    <t>ALG CASHFLO</t>
  </si>
  <si>
    <t>TT FRENCHS KONA</t>
  </si>
  <si>
    <t>SRS ZOOM ON VIRTUE</t>
  </si>
  <si>
    <t>MAKE MINE FAMOUS</t>
  </si>
  <si>
    <t>FAMOUS REGAL JACK</t>
  </si>
  <si>
    <t>AM</t>
  </si>
  <si>
    <t>CBHI-F</t>
  </si>
  <si>
    <t>LS QUICK TA FIRE- 2019 DUN MARE</t>
  </si>
  <si>
    <t>NICKS CHIC</t>
  </si>
  <si>
    <t>Nicole Laforce</t>
  </si>
  <si>
    <t>Kandi Horn</t>
  </si>
  <si>
    <t>Sonja McGee</t>
  </si>
  <si>
    <t>BATMANS DYNASTY</t>
  </si>
  <si>
    <t>Kaylee Cardinal</t>
  </si>
  <si>
    <t>Shelby Speilman</t>
  </si>
  <si>
    <t>Colin Balan</t>
  </si>
  <si>
    <t>I GETIT</t>
  </si>
  <si>
    <t>Bailee Stanton</t>
  </si>
  <si>
    <t>LIL FRENCH COOKIE</t>
  </si>
  <si>
    <t>ROYAL FROSTED CHICO</t>
  </si>
  <si>
    <t>Brandy McPhee</t>
  </si>
  <si>
    <t>Montana Aitken</t>
  </si>
  <si>
    <t>Jennifer Neudorf</t>
  </si>
  <si>
    <t>Kate Harris</t>
  </si>
  <si>
    <t>BB SILVER BELL</t>
  </si>
  <si>
    <t>Ellie Havens</t>
  </si>
  <si>
    <t>Rylee McKenzie</t>
  </si>
  <si>
    <t>BB COTTON NICKERS</t>
  </si>
  <si>
    <t>Shelby Spielman</t>
  </si>
  <si>
    <t>Frankie Wilson-Harrell</t>
  </si>
  <si>
    <t>Taylor Cherry</t>
  </si>
  <si>
    <t>Chanel Trenholm</t>
  </si>
  <si>
    <t>Kylie Whiteside</t>
  </si>
  <si>
    <t>Nicole Graham</t>
  </si>
  <si>
    <t>NICKSTERS PERFECT 1</t>
  </si>
  <si>
    <t>Bradi Whiteside</t>
  </si>
  <si>
    <t>Rene Leclercq</t>
  </si>
  <si>
    <t>Cassandra Peters</t>
  </si>
  <si>
    <t>Erin Hagan</t>
  </si>
  <si>
    <t>CBHI-O</t>
  </si>
  <si>
    <t>FAMES HAVINGA HAYDAY</t>
  </si>
  <si>
    <t>Taylor Truax</t>
  </si>
  <si>
    <t>Abby Grantham</t>
  </si>
  <si>
    <t>Justine Elliott</t>
  </si>
  <si>
    <t>Cora Smith</t>
  </si>
  <si>
    <t>Colby Bonnett</t>
  </si>
  <si>
    <t>Wanda Denham</t>
  </si>
  <si>
    <t>Drew Horn</t>
  </si>
  <si>
    <t>Casey Chudak</t>
  </si>
  <si>
    <t>Carly Christianson</t>
  </si>
  <si>
    <t>Lane Wills</t>
  </si>
  <si>
    <t>Lisa Wheatley</t>
  </si>
  <si>
    <t>FROSTINDATGAL</t>
  </si>
  <si>
    <t>Carman Pozzobon</t>
  </si>
  <si>
    <t>Kelley Drake</t>
  </si>
  <si>
    <t>PIPPY LONG STYLIN</t>
  </si>
  <si>
    <t>TUCK TUSH N TURN</t>
  </si>
  <si>
    <t>Jenna Chapman</t>
  </si>
  <si>
    <t>Kacey Code</t>
  </si>
  <si>
    <t>Jayda Welsh</t>
  </si>
  <si>
    <t>Randa Nugent</t>
  </si>
  <si>
    <t>Cassidy Smith</t>
  </si>
  <si>
    <t>WM ALABAMA CONTENDER</t>
  </si>
  <si>
    <t>OBSESSED BUG</t>
  </si>
  <si>
    <t>THIS DOCS SWIFT</t>
  </si>
  <si>
    <t>Janae Heavy Runner</t>
  </si>
  <si>
    <t>Jacqueline Reay</t>
  </si>
  <si>
    <t>CL MYSTER INFAMOUS</t>
  </si>
  <si>
    <t>KIDDIN FAME</t>
  </si>
  <si>
    <t>JC HAVIN NUNAVUT</t>
  </si>
  <si>
    <t>Avery Hanowski</t>
  </si>
  <si>
    <t>C R WAVIN HICKORY</t>
  </si>
  <si>
    <t>SR FIXN TO DASH</t>
  </si>
  <si>
    <t>VEGAS FINAL PAYMENT</t>
  </si>
  <si>
    <t>Katie Sloan</t>
  </si>
  <si>
    <t>Tracy Curran</t>
  </si>
  <si>
    <t>Eileen Willoughby</t>
  </si>
  <si>
    <t>Tylee Cooper</t>
  </si>
  <si>
    <t>Blake Hedin</t>
  </si>
  <si>
    <t>CL SNAPBACK TA FAME</t>
  </si>
  <si>
    <t>Karen Gibson</t>
  </si>
  <si>
    <t>Lana Bohnet</t>
  </si>
  <si>
    <t>HONORED TIME LINE</t>
  </si>
  <si>
    <t>Mandi Quam</t>
  </si>
  <si>
    <t>Chastity Wood</t>
  </si>
  <si>
    <t>Laci Brunelle</t>
  </si>
  <si>
    <t>Ronda Sayers</t>
  </si>
  <si>
    <t>GRAYSONS HERO</t>
  </si>
  <si>
    <t>FRENCH CANDY GIRL</t>
  </si>
  <si>
    <t>Sarah Gerard</t>
  </si>
  <si>
    <t>CARLA POPESCUL</t>
  </si>
  <si>
    <t>CARLENE REIMER</t>
  </si>
  <si>
    <t>CORRIE HACKENSCHMIDT</t>
  </si>
  <si>
    <t>DJ LIPTAK</t>
  </si>
  <si>
    <t>GINA SHANTZ</t>
  </si>
  <si>
    <t>BRITTNEY HOLINATY</t>
  </si>
  <si>
    <t>ALYSSA HARTFELDER</t>
  </si>
  <si>
    <t>MONICA KIPPERS</t>
  </si>
  <si>
    <t>ALYSSA CAMPBELL</t>
  </si>
  <si>
    <t>CRYSTAL OCHRAN</t>
  </si>
  <si>
    <t>SASHA NOVAL</t>
  </si>
  <si>
    <t>BONNIE PANA</t>
  </si>
  <si>
    <t xml:space="preserve">CBHI </t>
  </si>
  <si>
    <t>Janae McDougall</t>
  </si>
  <si>
    <t>Shelby McIntyre</t>
  </si>
  <si>
    <t>Makayla Lundy</t>
  </si>
  <si>
    <t>ABUGSTREAK</t>
  </si>
  <si>
    <t>Katrina Ridsdale</t>
  </si>
  <si>
    <t>Lacey Caldas</t>
  </si>
  <si>
    <t>CANYONS MOON LIGHT</t>
  </si>
  <si>
    <t>SLICK SALLEE</t>
  </si>
  <si>
    <t>LIL CHROMED CRUZER</t>
  </si>
  <si>
    <t>JG HECTORS SYLVESTOR</t>
  </si>
  <si>
    <t>MINEE MOUSE</t>
  </si>
  <si>
    <t>PERFECT FRENCH GUY</t>
  </si>
  <si>
    <t>STREAK DOWN BERRY</t>
  </si>
  <si>
    <t>FORTUNE IN THE WIND</t>
  </si>
  <si>
    <t>FLYING PEARL SNAP</t>
  </si>
  <si>
    <t>TURN QUICK ON RED</t>
  </si>
  <si>
    <t>Paige Callaway</t>
  </si>
  <si>
    <t>Shaylene Tucker</t>
  </si>
  <si>
    <t>Rae Willick</t>
  </si>
  <si>
    <t>Jayden Wilson</t>
  </si>
  <si>
    <t>Cariann Breton</t>
  </si>
  <si>
    <t>TORRES TA FAME</t>
  </si>
  <si>
    <t>DOCTOR LADY LUCK</t>
  </si>
  <si>
    <t>DCF JACKED UP FROST</t>
  </si>
  <si>
    <t>FIXNTOWIZ</t>
  </si>
  <si>
    <t>SIGNATURE GOLD</t>
  </si>
  <si>
    <t>FAME IS DYNAMITE</t>
  </si>
  <si>
    <t>STYLE MY FAME</t>
  </si>
  <si>
    <t>HOWES R REDHOT</t>
  </si>
  <si>
    <t>BATMANS FAMOUS LANE</t>
  </si>
  <si>
    <t>FIRST LINE BY DESIGN</t>
  </si>
  <si>
    <t>DF JOGGIN IN FROST</t>
  </si>
  <si>
    <t>DHS PEPPYS BLUEBOY</t>
  </si>
  <si>
    <t>PPP HOT ISSUE</t>
  </si>
  <si>
    <t>JXL CHICS LIL SMARTY</t>
  </si>
  <si>
    <t>BUGSFAMOUSFIREWATER</t>
  </si>
  <si>
    <t>TROUBLED VELOCITY</t>
  </si>
  <si>
    <t>FANCY RUM SHOTS</t>
  </si>
  <si>
    <t>Casey-Ann Nedeliak</t>
  </si>
  <si>
    <t>FOXY BOLDT</t>
  </si>
  <si>
    <t>FLINGSFAMOUSSHOTSHOT</t>
  </si>
  <si>
    <t>MISS N SIROCCO</t>
  </si>
  <si>
    <t>DF A TRU FROST</t>
  </si>
  <si>
    <t>Jennifer Flahr</t>
  </si>
  <si>
    <t>Sydney Branden</t>
  </si>
  <si>
    <t>Meagan Gattey</t>
  </si>
  <si>
    <t>ID HOLLAS GOT TORQUE</t>
  </si>
  <si>
    <t>THIS CAT ROXX FAME</t>
  </si>
  <si>
    <t>LEO BAR UNLEASHED</t>
  </si>
  <si>
    <t>SUHWENDA SUE</t>
  </si>
  <si>
    <t>DF AZURE GOLD FROST</t>
  </si>
  <si>
    <t>LIVINONTIASPRAYERS</t>
  </si>
  <si>
    <t>LIKE ME IM FAMOUS</t>
  </si>
  <si>
    <t>THIS RODEOS SPECIAL</t>
  </si>
  <si>
    <t>NICKS TOUCH OF FAME</t>
  </si>
  <si>
    <t>MEGS MIGHTY CATOLENA</t>
  </si>
  <si>
    <t>HONOR TO RODEO</t>
  </si>
  <si>
    <t>FLASHIN LIKE MADONNA</t>
  </si>
  <si>
    <t>DDD FEAR ROCKETTE</t>
  </si>
  <si>
    <t>SHESAROYALGOLDMINE</t>
  </si>
  <si>
    <t>Frankei Wilson-Harrell</t>
  </si>
  <si>
    <t>Shantel Berteig</t>
  </si>
  <si>
    <t>BUGEMTOLETMEINHEAVEN</t>
  </si>
  <si>
    <t>EUREKA BRICKHOUSE</t>
  </si>
  <si>
    <t>TRIXSTER</t>
  </si>
  <si>
    <t>SASSIES LOKI</t>
  </si>
  <si>
    <t>LOTSA EASY COCKTAILS</t>
  </si>
  <si>
    <t>SWEET CRACKIN 99</t>
  </si>
  <si>
    <t>ESCALATING</t>
  </si>
  <si>
    <t>Rae Lynn Armstrong</t>
  </si>
  <si>
    <t>Lynette Brodoway</t>
  </si>
  <si>
    <t>Tara Wilkinson</t>
  </si>
  <si>
    <t>Wacey Hollingworth</t>
  </si>
  <si>
    <t>Kara Drake</t>
  </si>
  <si>
    <t>Rene LeClercq</t>
  </si>
  <si>
    <t>Malory Juell</t>
  </si>
  <si>
    <t>Elaine Black</t>
  </si>
  <si>
    <t>Sholeh Berteig</t>
  </si>
  <si>
    <t>Aleaha More</t>
  </si>
  <si>
    <t>Bailey Smith</t>
  </si>
  <si>
    <t>Blake Molle</t>
  </si>
  <si>
    <t>Jordi Kohorst</t>
  </si>
  <si>
    <t>Micaella Funk</t>
  </si>
  <si>
    <t>Crystal Mason</t>
  </si>
  <si>
    <t>Azayah Fines</t>
  </si>
  <si>
    <t>Heatley Flahr</t>
  </si>
  <si>
    <t>Alexis Wowk</t>
  </si>
  <si>
    <t>Grace Havens</t>
  </si>
  <si>
    <t>Kelly Fogle</t>
  </si>
  <si>
    <t>SR LEADER DA GUYS</t>
  </si>
  <si>
    <t>JB MONKEY DO</t>
  </si>
  <si>
    <t>PAIR A NICE DICE</t>
  </si>
  <si>
    <t>RUNNIN FOR BOON</t>
  </si>
  <si>
    <t>POPPER BLUE</t>
  </si>
  <si>
    <t>FAMOUS MR LOKI</t>
  </si>
  <si>
    <t>JB HOOTER</t>
  </si>
  <si>
    <t>KSJ SLURPINONASIXPAC</t>
  </si>
  <si>
    <t>A SUGAR SPECIAL</t>
  </si>
  <si>
    <t>ALG MFC</t>
  </si>
  <si>
    <t>FREAKINSTREAKINLADY</t>
  </si>
  <si>
    <t>SHES GOT BLACK GOLD</t>
  </si>
  <si>
    <t>MISS MICO DASH</t>
  </si>
  <si>
    <t>SURPRISE UNLEASHED</t>
  </si>
  <si>
    <t>HAGANS ROYAL FLING</t>
  </si>
  <si>
    <t>MY OH MINE CRACKIN</t>
  </si>
  <si>
    <t>ROYALS ROCKIN DUCATI</t>
  </si>
  <si>
    <t>STORMS RED BULL</t>
  </si>
  <si>
    <t>SUM TALENTED WAVE</t>
  </si>
  <si>
    <t>HULAS CHIC FLICK</t>
  </si>
  <si>
    <t>LIGHT COKE</t>
  </si>
  <si>
    <t>ALG STARLIGHT BLUE</t>
  </si>
  <si>
    <t>VALIANT LULLABY</t>
  </si>
  <si>
    <t>FLEA THE CRIME SCENE</t>
  </si>
  <si>
    <t>FIESTA LOVIN FAME</t>
  </si>
  <si>
    <t>JUANAFLYFIRSTCLASS</t>
  </si>
  <si>
    <t>DOWN HOME FUNK</t>
  </si>
  <si>
    <t>BOOGIE WOOGIE FAME</t>
  </si>
  <si>
    <t>A MIGHTYSTREAKOFFAME</t>
  </si>
  <si>
    <t>SR EYES ON FAME</t>
  </si>
  <si>
    <t>BOON BAR SPECIAL</t>
  </si>
  <si>
    <t>EYED BLOW YOU AWAY</t>
  </si>
  <si>
    <t>WS PLAYIN MOONSHINE</t>
  </si>
  <si>
    <t>SPANK THAT SASS</t>
  </si>
  <si>
    <t>ALLJACKEDUP</t>
  </si>
  <si>
    <t>REALEASYNITROUS</t>
  </si>
  <si>
    <t>GUYSCANTFOOLME</t>
  </si>
  <si>
    <t>SR GUY ONA CRIMEWAVE</t>
  </si>
  <si>
    <t>CHARGE N UP CRACKIN</t>
  </si>
  <si>
    <t>Kirby Finkbeiner</t>
  </si>
  <si>
    <t>Emily Massing</t>
  </si>
  <si>
    <t>Crystal Loughran</t>
  </si>
  <si>
    <t>Kaylyn Gratz</t>
  </si>
  <si>
    <t>MARK UM HIGH COWBOY</t>
  </si>
  <si>
    <t>STREAKIN NINETY NINE</t>
  </si>
  <si>
    <t>IRON GUY</t>
  </si>
  <si>
    <t>CALL M PERFECT</t>
  </si>
  <si>
    <t>CCSTREAKALICKIN</t>
  </si>
  <si>
    <t>THE ROYAL BLUES</t>
  </si>
  <si>
    <t>WALLSTREET NIC</t>
  </si>
  <si>
    <t>VEGAS POSSIBILITIES</t>
  </si>
  <si>
    <t>KJ STREAKOFFIREWATER</t>
  </si>
  <si>
    <t>HEZA PREPPIES LAST</t>
  </si>
  <si>
    <t>DK DYNAMITE DUDE</t>
  </si>
  <si>
    <t>Tracy Babiak</t>
  </si>
  <si>
    <t>Robyn Hoover</t>
  </si>
  <si>
    <t>Katie Jackson</t>
  </si>
  <si>
    <t>Jennifer Hewko</t>
  </si>
  <si>
    <t>Kamryn Balan</t>
  </si>
  <si>
    <t>Krystal Fowler</t>
  </si>
  <si>
    <t>Breanna Olafson</t>
  </si>
  <si>
    <t>Tess Shannon</t>
  </si>
  <si>
    <t>Jorja Salmond</t>
  </si>
  <si>
    <t>Tanya Paley</t>
  </si>
  <si>
    <t>Rylee Trenholm</t>
  </si>
  <si>
    <t>COUNT N THE DIAMONDS</t>
  </si>
  <si>
    <t>MISS COWBOY JUDGE</t>
  </si>
  <si>
    <t>PERKS OF CRIME</t>
  </si>
  <si>
    <t>SPECIALMOVEUNLEASHED</t>
  </si>
  <si>
    <t>SEVEN SHOTS OF JACK</t>
  </si>
  <si>
    <t>SF DASH OF GEINGER</t>
  </si>
  <si>
    <t>JACKS A COPY</t>
  </si>
  <si>
    <t>GRAYSLAND SCOOBY</t>
  </si>
  <si>
    <t>BATMANS TINY FLOWER</t>
  </si>
  <si>
    <t>RAISIN GO</t>
  </si>
  <si>
    <t>NV US BLAZIN BY YA</t>
  </si>
  <si>
    <t>WINSTON SIX</t>
  </si>
  <si>
    <t>POVERTY TA FAME</t>
  </si>
  <si>
    <t>LOCK THE STOCKS IN</t>
  </si>
  <si>
    <t>SPARKING SIX</t>
  </si>
  <si>
    <t>JLF EYEDREAM OF FAME</t>
  </si>
  <si>
    <t>MOONLIT PERFECTION-</t>
  </si>
  <si>
    <t>LIL HANCOCK EXPRESS</t>
  </si>
  <si>
    <t>PLAN TA BE FAMOUS</t>
  </si>
  <si>
    <t>HUNTER BLAZIN</t>
  </si>
  <si>
    <t>JESSA HOT CHICK</t>
  </si>
  <si>
    <t>DCE BIG BAD JOHN</t>
  </si>
  <si>
    <t>DEES SOO SHINEE</t>
  </si>
  <si>
    <t>MPR FROSTED MAGIC</t>
  </si>
  <si>
    <t>Royals Increase</t>
  </si>
  <si>
    <t>Gun Credit</t>
  </si>
  <si>
    <t>Sexy Rexy</t>
  </si>
  <si>
    <t>Cats R Flaming</t>
  </si>
  <si>
    <t>A Guy Frenchtothemax</t>
  </si>
  <si>
    <t>Heza Natural</t>
  </si>
  <si>
    <t>SRS Trickys Touch</t>
  </si>
  <si>
    <t>Dashofgoldink</t>
  </si>
  <si>
    <t>Streakinintime</t>
  </si>
  <si>
    <t>WR Champayne Olena</t>
  </si>
  <si>
    <t>Roja Black Gold</t>
  </si>
  <si>
    <t>Eagle Over The Mine</t>
  </si>
  <si>
    <t>RNR Blushing Racer</t>
  </si>
  <si>
    <t>Amedee Crossland</t>
  </si>
  <si>
    <t>Bailey Hampson</t>
  </si>
  <si>
    <t>Tacie Tuck</t>
  </si>
  <si>
    <t>Macey Burns</t>
  </si>
  <si>
    <t>Jude Martin</t>
  </si>
  <si>
    <t>Emma Nordstrom</t>
  </si>
  <si>
    <t>Alyvia Chambers</t>
  </si>
  <si>
    <t>Hanna Leitch</t>
  </si>
  <si>
    <t>Shay Heilman</t>
  </si>
  <si>
    <t>Brooklyn Bennett</t>
  </si>
  <si>
    <t>Sierra Stewart</t>
  </si>
  <si>
    <t>Jorja Quance</t>
  </si>
  <si>
    <t>Harlow Jeffrey</t>
  </si>
  <si>
    <t>Aislyn Hedin</t>
  </si>
  <si>
    <t>Lyla Isberg</t>
  </si>
  <si>
    <t>Mercedez McKean</t>
  </si>
  <si>
    <t>Virgil Paley</t>
  </si>
  <si>
    <t>Lainey McMillan</t>
  </si>
  <si>
    <t>Blaise Crossland</t>
  </si>
  <si>
    <t>Chloe Dehr</t>
  </si>
  <si>
    <t>Taydee Bezjack</t>
  </si>
  <si>
    <t>Sierra Englot</t>
  </si>
  <si>
    <t>Kollins Drake</t>
  </si>
  <si>
    <t>Sawyer Frazer</t>
  </si>
  <si>
    <t>Layne Siklenka</t>
  </si>
  <si>
    <t>Pyper Jeffrey</t>
  </si>
  <si>
    <t>Devyn Pevach</t>
  </si>
  <si>
    <t>Hayden Harpe</t>
  </si>
  <si>
    <t>Cora Hansen</t>
  </si>
  <si>
    <t>Payton Cutul</t>
  </si>
  <si>
    <t>Hadley Miller</t>
  </si>
  <si>
    <t>Harlyn Krasko</t>
  </si>
  <si>
    <t>Taylynn Turner</t>
  </si>
  <si>
    <t>Lexa Van Beek</t>
  </si>
  <si>
    <t>Darci Scoular</t>
  </si>
  <si>
    <t>Teigan Hall</t>
  </si>
  <si>
    <t>Keela Quance</t>
  </si>
  <si>
    <t>Sawyer Flahr</t>
  </si>
  <si>
    <t>Tenley Matheson</t>
  </si>
  <si>
    <t>Kenzie Hettinger</t>
  </si>
  <si>
    <t>Gabriella Lorenz</t>
  </si>
  <si>
    <t>Brooklyn Neudorf</t>
  </si>
  <si>
    <t>Mckenna Bernier</t>
  </si>
  <si>
    <t>Ryann Harvey</t>
  </si>
  <si>
    <t>Kayden Pevach</t>
  </si>
  <si>
    <t>Kendal Loomis</t>
  </si>
  <si>
    <t>Presley Hipkins</t>
  </si>
  <si>
    <t>Marli Sandum</t>
  </si>
  <si>
    <t>Taylor Heilman</t>
  </si>
  <si>
    <t>Sadie Speakman</t>
  </si>
  <si>
    <t>Shayne Horn</t>
  </si>
  <si>
    <t>Danika Jeffrey</t>
  </si>
  <si>
    <t>Alyssa Kielo</t>
  </si>
  <si>
    <t>Maddy Farley</t>
  </si>
  <si>
    <t>Alyssa Stankewich</t>
  </si>
  <si>
    <t>Marty Salmond</t>
  </si>
  <si>
    <t>Kenzie Reber</t>
  </si>
  <si>
    <t xml:space="preserve">Bradi </t>
  </si>
  <si>
    <t>MacKenzie Bratrud</t>
  </si>
  <si>
    <t>Rare SunFrosted</t>
  </si>
  <si>
    <t>MOONLIT PERFECTION</t>
  </si>
  <si>
    <t>Sherrie Ross</t>
  </si>
  <si>
    <t>Bev Welsh</t>
  </si>
  <si>
    <t>Kayley Anderson</t>
  </si>
  <si>
    <t>Kimberly Lysyshyn</t>
  </si>
  <si>
    <t>Taylor Manning</t>
  </si>
  <si>
    <t>Diane Skocdppole</t>
  </si>
  <si>
    <t>Jessa Marcenko</t>
  </si>
  <si>
    <t>Dawnette Rolling</t>
  </si>
  <si>
    <t>Carla Popescul</t>
  </si>
  <si>
    <t>Carlene Reimer</t>
  </si>
  <si>
    <t>Kaye Stoesser</t>
  </si>
  <si>
    <t>Leah Jones</t>
  </si>
  <si>
    <t>Keely Durrell</t>
  </si>
  <si>
    <t>DJ Liptak</t>
  </si>
  <si>
    <t>Corrie Hackenschmidt</t>
  </si>
  <si>
    <t>Heather Davey</t>
  </si>
  <si>
    <t>Jodie Davis</t>
  </si>
  <si>
    <t>Jody Kawalilak</t>
  </si>
  <si>
    <t>Cora Croteau</t>
  </si>
  <si>
    <t>Mary-Ann Young</t>
  </si>
  <si>
    <t>Traci McDonald</t>
  </si>
  <si>
    <t>Gina Shantz</t>
  </si>
  <si>
    <t>Marie-Elaine Dubuc</t>
  </si>
  <si>
    <t>Cindy Brock</t>
  </si>
  <si>
    <t>Whitney Gallant</t>
  </si>
  <si>
    <t>Sheena Dunham</t>
  </si>
  <si>
    <t>Rachelle Boyes</t>
  </si>
  <si>
    <t>Janet Moen</t>
  </si>
  <si>
    <t>Brittney Holinaty</t>
  </si>
  <si>
    <t>Tori-Ann Colosimo</t>
  </si>
  <si>
    <t>Trista-Rae Wilson</t>
  </si>
  <si>
    <t>Amanda Crowe</t>
  </si>
  <si>
    <t>Lisa Groves</t>
  </si>
  <si>
    <t>Sonda Marks</t>
  </si>
  <si>
    <t>Bobbie Robinson</t>
  </si>
  <si>
    <t>Sheena Ashcroft</t>
  </si>
  <si>
    <t>Ann-Marie Kalman</t>
  </si>
  <si>
    <t>Lindsey Golby</t>
  </si>
  <si>
    <t>Alexa Gaugler</t>
  </si>
  <si>
    <t>Monica Kippers</t>
  </si>
  <si>
    <t>Alyssa Campbell</t>
  </si>
  <si>
    <t>Shannone Dunne</t>
  </si>
  <si>
    <t>Rachel Veirgets</t>
  </si>
  <si>
    <t>Sue Krebs</t>
  </si>
  <si>
    <t>Charlene Rask</t>
  </si>
  <si>
    <t>Amanda Lavelley</t>
  </si>
  <si>
    <t>Megan Hawryluk</t>
  </si>
  <si>
    <t>Crystal Ochran</t>
  </si>
  <si>
    <t>Jessica Beckford</t>
  </si>
  <si>
    <t>Kelli Geinger</t>
  </si>
  <si>
    <t>Sheila Chamulke</t>
  </si>
  <si>
    <t>Dena Millard</t>
  </si>
  <si>
    <t>Holly Mosher</t>
  </si>
  <si>
    <t>Sasha Noval</t>
  </si>
  <si>
    <t>Bonnie Pana</t>
  </si>
  <si>
    <t>Sarah Stahl</t>
  </si>
  <si>
    <t>Tammy Lee Taylor</t>
  </si>
  <si>
    <t>Dawn Vandersteen</t>
  </si>
  <si>
    <t>Breakaway</t>
  </si>
  <si>
    <t>Sire</t>
  </si>
  <si>
    <t>Dougie</t>
  </si>
  <si>
    <t>Peri Phillips</t>
  </si>
  <si>
    <t>Chenas April League</t>
  </si>
  <si>
    <t>My Own League</t>
  </si>
  <si>
    <t>Ali Boon Dancer</t>
  </si>
  <si>
    <t>Boonlit</t>
  </si>
  <si>
    <t>Tess Rawlings</t>
  </si>
  <si>
    <t>Millie</t>
  </si>
  <si>
    <t>Nevada Keith</t>
  </si>
  <si>
    <t>City Slicker</t>
  </si>
  <si>
    <t>Stockin Diamonds</t>
  </si>
  <si>
    <t>Sal the Stock Broker</t>
  </si>
  <si>
    <t>Heck of a Smooth Move</t>
  </si>
  <si>
    <t>RNJ Heckofafrenchman</t>
  </si>
  <si>
    <t>Anna Butterfield</t>
  </si>
  <si>
    <t>BLV Sassys Shine</t>
  </si>
  <si>
    <t>Hannah Leitch</t>
  </si>
  <si>
    <t>Feature Blue Powder</t>
  </si>
  <si>
    <t>Makenzie Bratrud</t>
  </si>
  <si>
    <t>MM Smart Boonlight</t>
  </si>
  <si>
    <t>Katelyn Branden</t>
  </si>
  <si>
    <t>Shinen Rooster</t>
  </si>
  <si>
    <t>Smartlilroosterlena</t>
  </si>
  <si>
    <t>Malory Wright</t>
  </si>
  <si>
    <t>Docs Blue Gunsmoke</t>
  </si>
  <si>
    <t>Gunpowder Peppy Boy</t>
  </si>
  <si>
    <t>Taylor Flewelling</t>
  </si>
  <si>
    <t>Spinnin My Duals</t>
  </si>
  <si>
    <t>Dually Cat</t>
  </si>
  <si>
    <t>Ou Dynaliveson</t>
  </si>
  <si>
    <t>Shelby Larson</t>
  </si>
  <si>
    <t>Beijings Jewel</t>
  </si>
  <si>
    <t>The Jewel Snipper</t>
  </si>
  <si>
    <t>Starchedoutwranglers</t>
  </si>
  <si>
    <t>Alyson Fox</t>
  </si>
  <si>
    <t>Sportin Fancy Jewels</t>
  </si>
  <si>
    <t>Kristin Bell</t>
  </si>
  <si>
    <t>XC Famous Wink 37</t>
  </si>
  <si>
    <t>Reena Robinson</t>
  </si>
  <si>
    <t>FR Carlitos Fiesta</t>
  </si>
  <si>
    <t>Fiesta Royale</t>
  </si>
  <si>
    <t>FR Frostys Burner</t>
  </si>
  <si>
    <t>GOING FOR GOLDEM</t>
  </si>
  <si>
    <t>SUEWENDA SUE</t>
  </si>
  <si>
    <t>SASSES LOKI</t>
  </si>
  <si>
    <t>Kim Kramps</t>
  </si>
  <si>
    <t>Wendy Playfair</t>
  </si>
  <si>
    <t>Shelley Adams</t>
  </si>
  <si>
    <t>Natasha Stuckel</t>
  </si>
  <si>
    <t>Melissa Anderson</t>
  </si>
  <si>
    <t>Elizabethh Slater</t>
  </si>
  <si>
    <t>Shannon Blakely</t>
  </si>
  <si>
    <t>Sierra Stukel</t>
  </si>
  <si>
    <t>Emily Bruinsma</t>
  </si>
  <si>
    <t>Chelsea Moore</t>
  </si>
  <si>
    <t>Melissa Grover</t>
  </si>
  <si>
    <t>Alyssa Hawkes</t>
  </si>
  <si>
    <t>Dakota McIvor</t>
  </si>
  <si>
    <t>R Nadine Trites</t>
  </si>
  <si>
    <t>Laura Sloan</t>
  </si>
  <si>
    <t>Tracy Gulick</t>
  </si>
  <si>
    <t>Courtney Robinson</t>
  </si>
  <si>
    <t>Melissa Thiessen</t>
  </si>
  <si>
    <t>Lynda Thurston</t>
  </si>
  <si>
    <t>Justine Berg</t>
  </si>
  <si>
    <t>Jessie Vandenbroek</t>
  </si>
  <si>
    <t>Teigan Dufour</t>
  </si>
  <si>
    <t>Shaylyn Arthur</t>
  </si>
  <si>
    <t>Kayla Lynn</t>
  </si>
  <si>
    <t>Kristen Bell</t>
  </si>
  <si>
    <t>Kristen Manns-Stocki</t>
  </si>
  <si>
    <t>Traci MacDonald</t>
  </si>
  <si>
    <t>Dana Lovell</t>
  </si>
  <si>
    <t>Pam Hebner</t>
  </si>
  <si>
    <t>Jen Pedersen</t>
  </si>
  <si>
    <t>Jules Hrdlicka</t>
  </si>
  <si>
    <t>Amber Teed</t>
  </si>
  <si>
    <t>Jacqueline Rookes</t>
  </si>
  <si>
    <t>Bertina Olafson</t>
  </si>
  <si>
    <t>Jessica Kowalchuk</t>
  </si>
  <si>
    <t>Kali Kott</t>
  </si>
  <si>
    <t>Shae-Lynn Ringrose</t>
  </si>
  <si>
    <t>Elizabeth Slater</t>
  </si>
  <si>
    <t>Jacquline Rookes</t>
  </si>
  <si>
    <t>Shannon Dunne</t>
  </si>
  <si>
    <t>Lesley Torpe</t>
  </si>
  <si>
    <t>Pam Purves</t>
  </si>
  <si>
    <t>Barb Maynes</t>
  </si>
  <si>
    <t>Carolyn Rogers</t>
  </si>
  <si>
    <t>Lisa Rochford</t>
  </si>
  <si>
    <t>Rhonda Allen</t>
  </si>
  <si>
    <t>Marci Laye</t>
  </si>
  <si>
    <t>Dianne Miller</t>
  </si>
  <si>
    <t>Shannon Nelson</t>
  </si>
  <si>
    <t>Laurie Bresee</t>
  </si>
  <si>
    <t>Janet Bjornson</t>
  </si>
  <si>
    <t>Kimberly Schindel</t>
  </si>
  <si>
    <t>Janet Patriquin</t>
  </si>
  <si>
    <t>Loree Fleck</t>
  </si>
  <si>
    <t>Gwen Sanche</t>
  </si>
  <si>
    <t>Coraleen Jones</t>
  </si>
  <si>
    <t>Niki Ghostkeeper</t>
  </si>
  <si>
    <t>Colleen Goertz</t>
  </si>
  <si>
    <t>Lori Going</t>
  </si>
  <si>
    <t>Kim Fehr</t>
  </si>
  <si>
    <t>Carol Cardinal</t>
  </si>
  <si>
    <t>Cindy Baker</t>
  </si>
  <si>
    <t>Anne Lawes</t>
  </si>
  <si>
    <t>Stacy Williamson</t>
  </si>
  <si>
    <t>Cindy Gamroth</t>
  </si>
  <si>
    <t>Michelle Miller</t>
  </si>
  <si>
    <t>Anne-Marie Russ</t>
  </si>
  <si>
    <t>Kami Bowers</t>
  </si>
  <si>
    <t>Cherie Davies</t>
  </si>
  <si>
    <t>Dawn Brooks</t>
  </si>
  <si>
    <t>Wanda Pevach</t>
  </si>
  <si>
    <t>Shaylin Arthur</t>
  </si>
  <si>
    <t>Casey Bezjack</t>
  </si>
  <si>
    <t>Alyssa Hartfelder</t>
  </si>
  <si>
    <t>Alyssa Cambpell</t>
  </si>
  <si>
    <t>Amanda LaValley</t>
  </si>
  <si>
    <t>Diane Skocdopole</t>
  </si>
  <si>
    <t>Amanda Lavalley</t>
  </si>
  <si>
    <t>Dawn Vandeersteen</t>
  </si>
  <si>
    <t>Megan Hasryluk</t>
  </si>
  <si>
    <t>Maddy McGee</t>
  </si>
  <si>
    <t>Keely Pugh</t>
  </si>
  <si>
    <t>Mis Piggy</t>
  </si>
  <si>
    <t>Tulsa</t>
  </si>
  <si>
    <t>ML Gene U Genius</t>
  </si>
  <si>
    <t>VF Final Corona</t>
  </si>
  <si>
    <t>Brittany Hoganson</t>
  </si>
  <si>
    <t>Honour Quins Kerosene</t>
  </si>
  <si>
    <t>Meg Sparrow</t>
  </si>
  <si>
    <t>Little Mare</t>
  </si>
  <si>
    <t>Paige Mizu</t>
  </si>
  <si>
    <t>Smurf</t>
  </si>
  <si>
    <t>Count</t>
  </si>
  <si>
    <t>icwhatimissin</t>
  </si>
  <si>
    <t>Drippen Bullets</t>
  </si>
  <si>
    <t>Smashingly Handsome</t>
  </si>
  <si>
    <t>Streakin La Zip</t>
  </si>
  <si>
    <t>To Bad Brien</t>
  </si>
  <si>
    <t>Colonel Cheche Kat</t>
  </si>
  <si>
    <t>TINYS PERKIN PERFECT</t>
  </si>
  <si>
    <t>GS Cowboy Fame</t>
  </si>
  <si>
    <t>Haidas Holiday</t>
  </si>
  <si>
    <t>Elaina Black</t>
  </si>
  <si>
    <t>Bugs</t>
  </si>
  <si>
    <t>Knock Knock Who's There</t>
  </si>
  <si>
    <t>Cassie Hausauer</t>
  </si>
  <si>
    <t>Kassi Bryk</t>
  </si>
  <si>
    <t>Gemma</t>
  </si>
  <si>
    <t xml:space="preserve">Meg </t>
  </si>
  <si>
    <t>Sparrow</t>
  </si>
  <si>
    <t>Pony</t>
  </si>
  <si>
    <t>4 spots per go</t>
  </si>
  <si>
    <t>Average</t>
  </si>
  <si>
    <t>3 spots</t>
  </si>
  <si>
    <t>Winning horse in each D for picture</t>
  </si>
  <si>
    <t>Kayden Horn</t>
  </si>
  <si>
    <t>Madelin Pozzobon</t>
  </si>
  <si>
    <t>Madelin</t>
  </si>
  <si>
    <t>Janae McDougal</t>
  </si>
  <si>
    <t xml:space="preserve">Cassie </t>
  </si>
  <si>
    <t>Hausauer</t>
  </si>
  <si>
    <t>Kassi</t>
  </si>
  <si>
    <t>Bryk</t>
  </si>
  <si>
    <t>8 spots per go</t>
  </si>
  <si>
    <t>Futurity/Derby</t>
  </si>
  <si>
    <t>10 placings per go</t>
  </si>
  <si>
    <t>15 back in short go.  8 placings in short go</t>
  </si>
  <si>
    <t>2D - 1 second from fast time</t>
  </si>
  <si>
    <t>6 placings per go</t>
  </si>
  <si>
    <t>Sr - Average only 1 second split</t>
  </si>
  <si>
    <t>4D - 4 placings</t>
  </si>
  <si>
    <t>Futurity AM - Average only 1 second split</t>
  </si>
  <si>
    <t>4 placings 1&amp;2D</t>
  </si>
  <si>
    <t>Derby AM - Average only 1 second split</t>
  </si>
  <si>
    <t>3 placings 1&amp;2D</t>
  </si>
  <si>
    <t>BREANNA OLAFSON</t>
  </si>
  <si>
    <t>Tracy BABIAK</t>
  </si>
  <si>
    <t>SHELBY MCINTYRE</t>
  </si>
  <si>
    <t>JENNIFER FLAHR</t>
  </si>
  <si>
    <t xml:space="preserve">5 placings </t>
  </si>
  <si>
    <t>Average 10 placings in money 8 in prizes</t>
  </si>
  <si>
    <t>Amateur</t>
  </si>
  <si>
    <t>7/8</t>
  </si>
  <si>
    <t>Senior</t>
  </si>
  <si>
    <t>1/2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</si>
</sst>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</numFmts>
  <fonts count="22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164" fontId="2" fillId="2" borderId="1" xfId="0" applyNumberFormat="1" applyFont="1" applyFill="1" applyBorder="1"/>
    <xf numFmtId="0" fontId="2" fillId="2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1" applyNumberFormat="1" applyFont="1" applyBorder="1"/>
    <xf numFmtId="0" fontId="8" fillId="2" borderId="1" xfId="0" applyFont="1" applyFill="1" applyBorder="1"/>
    <xf numFmtId="0" fontId="9" fillId="2" borderId="1" xfId="0" applyFont="1" applyFill="1" applyBorder="1"/>
    <xf numFmtId="0" fontId="10" fillId="0" borderId="1" xfId="0" applyFont="1" applyBorder="1"/>
    <xf numFmtId="0" fontId="10" fillId="0" borderId="2" xfId="0" applyFont="1" applyBorder="1"/>
    <xf numFmtId="0" fontId="10" fillId="2" borderId="1" xfId="0" applyFont="1" applyFill="1" applyBorder="1"/>
    <xf numFmtId="0" fontId="2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44" fontId="2" fillId="2" borderId="1" xfId="2" applyFont="1" applyFill="1" applyBorder="1"/>
    <xf numFmtId="44" fontId="2" fillId="2" borderId="1" xfId="2" applyFont="1" applyFill="1" applyBorder="1" applyAlignment="1">
      <alignment vertical="center"/>
    </xf>
    <xf numFmtId="0" fontId="6" fillId="2" borderId="1" xfId="0" applyFont="1" applyFill="1" applyBorder="1"/>
    <xf numFmtId="164" fontId="11" fillId="2" borderId="1" xfId="0" applyNumberFormat="1" applyFont="1" applyFill="1" applyBorder="1" applyAlignment="1">
      <alignment horizontal="center"/>
    </xf>
    <xf numFmtId="164" fontId="11" fillId="2" borderId="1" xfId="0" applyNumberFormat="1" applyFont="1" applyFill="1" applyBorder="1"/>
    <xf numFmtId="0" fontId="11" fillId="2" borderId="1" xfId="0" applyFont="1" applyFill="1" applyBorder="1"/>
    <xf numFmtId="0" fontId="0" fillId="0" borderId="1" xfId="0" applyBorder="1"/>
    <xf numFmtId="0" fontId="0" fillId="2" borderId="1" xfId="0" applyFill="1" applyBorder="1"/>
    <xf numFmtId="44" fontId="11" fillId="2" borderId="1" xfId="2" applyFont="1" applyFill="1" applyBorder="1"/>
    <xf numFmtId="164" fontId="2" fillId="2" borderId="1" xfId="0" applyNumberFormat="1" applyFont="1" applyFill="1" applyBorder="1" applyAlignment="1"/>
    <xf numFmtId="164" fontId="11" fillId="2" borderId="1" xfId="0" applyNumberFormat="1" applyFont="1" applyFill="1" applyBorder="1" applyAlignment="1"/>
    <xf numFmtId="44" fontId="2" fillId="2" borderId="0" xfId="2" applyFont="1" applyFill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0" fillId="0" borderId="3" xfId="0" applyBorder="1"/>
    <xf numFmtId="0" fontId="8" fillId="2" borderId="3" xfId="0" applyFont="1" applyFill="1" applyBorder="1"/>
    <xf numFmtId="0" fontId="12" fillId="2" borderId="3" xfId="0" applyFont="1" applyFill="1" applyBorder="1"/>
    <xf numFmtId="0" fontId="0" fillId="2" borderId="3" xfId="0" applyFill="1" applyBorder="1"/>
    <xf numFmtId="0" fontId="0" fillId="0" borderId="2" xfId="0" applyBorder="1"/>
    <xf numFmtId="0" fontId="0" fillId="2" borderId="2" xfId="0" applyFill="1" applyBorder="1"/>
    <xf numFmtId="0" fontId="2" fillId="3" borderId="1" xfId="0" applyFont="1" applyFill="1" applyBorder="1"/>
    <xf numFmtId="0" fontId="13" fillId="3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4" xfId="0" applyFont="1" applyFill="1" applyBorder="1"/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5" xfId="0" applyFont="1" applyBorder="1"/>
    <xf numFmtId="0" fontId="14" fillId="0" borderId="6" xfId="0" applyFont="1" applyBorder="1"/>
    <xf numFmtId="0" fontId="15" fillId="0" borderId="1" xfId="0" applyFont="1" applyBorder="1"/>
    <xf numFmtId="0" fontId="15" fillId="2" borderId="1" xfId="0" applyFont="1" applyFill="1" applyBorder="1"/>
    <xf numFmtId="0" fontId="16" fillId="2" borderId="1" xfId="0" applyFont="1" applyFill="1" applyBorder="1"/>
    <xf numFmtId="0" fontId="13" fillId="0" borderId="1" xfId="0" applyFont="1" applyBorder="1"/>
    <xf numFmtId="0" fontId="13" fillId="2" borderId="1" xfId="0" applyFont="1" applyFill="1" applyBorder="1"/>
    <xf numFmtId="0" fontId="17" fillId="2" borderId="1" xfId="0" applyFont="1" applyFill="1" applyBorder="1"/>
    <xf numFmtId="0" fontId="2" fillId="2" borderId="6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44" fontId="2" fillId="2" borderId="6" xfId="2" applyFont="1" applyFill="1" applyBorder="1" applyAlignment="1">
      <alignment vertical="center"/>
    </xf>
    <xf numFmtId="0" fontId="18" fillId="0" borderId="1" xfId="0" applyFont="1" applyBorder="1"/>
    <xf numFmtId="0" fontId="6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vertical="top"/>
    </xf>
    <xf numFmtId="0" fontId="18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164" fontId="20" fillId="2" borderId="1" xfId="0" applyNumberFormat="1" applyFont="1" applyFill="1" applyBorder="1" applyAlignment="1">
      <alignment horizontal="center"/>
    </xf>
    <xf numFmtId="164" fontId="20" fillId="2" borderId="1" xfId="0" applyNumberFormat="1" applyFont="1" applyFill="1" applyBorder="1"/>
    <xf numFmtId="0" fontId="20" fillId="2" borderId="1" xfId="0" applyNumberFormat="1" applyFont="1" applyFill="1" applyBorder="1"/>
    <xf numFmtId="0" fontId="13" fillId="4" borderId="1" xfId="0" applyFont="1" applyFill="1" applyBorder="1"/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vertical="top"/>
    </xf>
    <xf numFmtId="0" fontId="13" fillId="3" borderId="1" xfId="0" applyFont="1" applyFill="1" applyBorder="1" applyAlignment="1">
      <alignment wrapText="1"/>
    </xf>
    <xf numFmtId="0" fontId="7" fillId="0" borderId="0" xfId="0" applyFont="1"/>
    <xf numFmtId="0" fontId="3" fillId="0" borderId="0" xfId="0" applyFont="1"/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left"/>
    </xf>
    <xf numFmtId="0" fontId="13" fillId="5" borderId="1" xfId="0" applyFont="1" applyFill="1" applyBorder="1"/>
    <xf numFmtId="0" fontId="13" fillId="5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 applyAlignment="1">
      <alignment vertical="top"/>
    </xf>
    <xf numFmtId="16" fontId="2" fillId="2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left"/>
    </xf>
    <xf numFmtId="0" fontId="2" fillId="2" borderId="6" xfId="0" applyFont="1" applyFill="1" applyBorder="1"/>
    <xf numFmtId="0" fontId="0" fillId="2" borderId="1" xfId="0" applyFill="1" applyBorder="1" applyAlignment="1">
      <alignment horizontal="left"/>
    </xf>
    <xf numFmtId="164" fontId="2" fillId="7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5" fontId="0" fillId="0" borderId="0" xfId="0" applyNumberFormat="1"/>
    <xf numFmtId="165" fontId="3" fillId="0" borderId="0" xfId="0" applyNumberFormat="1" applyFont="1"/>
    <xf numFmtId="2" fontId="2" fillId="2" borderId="1" xfId="2" applyNumberFormat="1" applyFont="1" applyFill="1" applyBorder="1"/>
    <xf numFmtId="164" fontId="0" fillId="0" borderId="1" xfId="0" applyNumberFormat="1" applyBorder="1"/>
    <xf numFmtId="0" fontId="2" fillId="7" borderId="1" xfId="0" applyFont="1" applyFill="1" applyBorder="1"/>
    <xf numFmtId="0" fontId="6" fillId="7" borderId="1" xfId="0" applyFont="1" applyFill="1" applyBorder="1"/>
    <xf numFmtId="16" fontId="2" fillId="2" borderId="1" xfId="0" quotePrefix="1" applyNumberFormat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164" fontId="20" fillId="2" borderId="3" xfId="0" applyNumberFormat="1" applyFont="1" applyFill="1" applyBorder="1" applyAlignment="1">
      <alignment horizontal="center"/>
    </xf>
    <xf numFmtId="0" fontId="2" fillId="2" borderId="1" xfId="0" quotePrefix="1" applyFont="1" applyFill="1" applyBorder="1"/>
    <xf numFmtId="0" fontId="2" fillId="2" borderId="3" xfId="0" applyFont="1" applyFill="1" applyBorder="1" applyAlignment="1">
      <alignment horizontal="left"/>
    </xf>
    <xf numFmtId="0" fontId="12" fillId="2" borderId="1" xfId="0" applyFont="1" applyFill="1" applyBorder="1"/>
    <xf numFmtId="0" fontId="13" fillId="2" borderId="1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vertical="top"/>
    </xf>
    <xf numFmtId="0" fontId="13" fillId="2" borderId="6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F12" sqref="F12"/>
    </sheetView>
  </sheetViews>
  <sheetFormatPr defaultRowHeight="12.75"/>
  <sheetData>
    <row r="1" spans="1:4">
      <c r="A1" t="s">
        <v>23</v>
      </c>
      <c r="B1" t="s">
        <v>16</v>
      </c>
      <c r="C1" t="s">
        <v>2034</v>
      </c>
    </row>
    <row r="2" spans="1:4">
      <c r="B2" t="s">
        <v>2035</v>
      </c>
      <c r="C2" t="s">
        <v>2036</v>
      </c>
      <c r="D2" t="s">
        <v>2037</v>
      </c>
    </row>
    <row r="4" spans="1:4">
      <c r="A4" t="s">
        <v>32</v>
      </c>
      <c r="B4" t="s">
        <v>17</v>
      </c>
      <c r="C4" s="5" t="s">
        <v>2046</v>
      </c>
    </row>
    <row r="5" spans="1:4">
      <c r="B5" t="s">
        <v>2035</v>
      </c>
      <c r="C5" s="5" t="s">
        <v>2062</v>
      </c>
    </row>
    <row r="7" spans="1:4">
      <c r="A7" s="5" t="s">
        <v>2047</v>
      </c>
    </row>
    <row r="8" spans="1:4">
      <c r="A8" s="5" t="s">
        <v>2048</v>
      </c>
    </row>
    <row r="9" spans="1:4">
      <c r="A9" s="5" t="s">
        <v>2063</v>
      </c>
    </row>
    <row r="10" spans="1:4">
      <c r="A10" s="5" t="s">
        <v>2049</v>
      </c>
    </row>
    <row r="12" spans="1:4">
      <c r="A12" s="5" t="s">
        <v>2050</v>
      </c>
    </row>
    <row r="13" spans="1:4">
      <c r="A13" s="5" t="s">
        <v>2051</v>
      </c>
    </row>
    <row r="15" spans="1:4">
      <c r="A15" s="5" t="s">
        <v>2052</v>
      </c>
    </row>
    <row r="16" spans="1:4">
      <c r="A16" s="5" t="s">
        <v>2053</v>
      </c>
    </row>
    <row r="18" spans="1:1">
      <c r="A18" s="5" t="s">
        <v>2054</v>
      </c>
    </row>
    <row r="19" spans="1:1">
      <c r="A19" s="5" t="s">
        <v>2055</v>
      </c>
    </row>
    <row r="21" spans="1:1">
      <c r="A21" s="5" t="s">
        <v>2056</v>
      </c>
    </row>
    <row r="22" spans="1:1">
      <c r="A22" s="5" t="s">
        <v>2057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8"/>
  <sheetViews>
    <sheetView workbookViewId="0">
      <selection activeCell="C7" sqref="C7"/>
    </sheetView>
  </sheetViews>
  <sheetFormatPr defaultColWidth="7.5703125" defaultRowHeight="15.75" customHeight="1"/>
  <cols>
    <col min="1" max="1" width="4.42578125" style="26" customWidth="1"/>
    <col min="2" max="2" width="6.140625" style="14" customWidth="1"/>
    <col min="3" max="3" width="26.5703125" style="15" customWidth="1"/>
    <col min="4" max="4" width="31.140625" style="15" customWidth="1"/>
    <col min="5" max="6" width="6.7109375" style="15" customWidth="1"/>
    <col min="7" max="7" width="5.85546875" style="15" customWidth="1"/>
    <col min="8" max="8" width="6.140625" style="15" customWidth="1"/>
    <col min="9" max="10" width="6.28515625" style="15" customWidth="1"/>
    <col min="11" max="11" width="9.28515625" style="16" customWidth="1"/>
    <col min="12" max="12" width="9.42578125" style="17" customWidth="1"/>
    <col min="13" max="13" width="10.85546875" style="17" customWidth="1"/>
    <col min="14" max="14" width="11.140625" style="16" customWidth="1"/>
    <col min="15" max="15" width="7.5703125" style="15" customWidth="1"/>
    <col min="16" max="16" width="10.140625" style="41" customWidth="1"/>
    <col min="17" max="16384" width="7.5703125" style="15"/>
  </cols>
  <sheetData>
    <row r="1" spans="1:15" ht="15.75" customHeight="1">
      <c r="A1" s="14"/>
      <c r="C1" s="15" t="s">
        <v>13</v>
      </c>
    </row>
    <row r="2" spans="1:15" ht="15.75" customHeight="1">
      <c r="A2" s="14"/>
      <c r="C2" s="15" t="s">
        <v>19</v>
      </c>
      <c r="K2" s="16">
        <f>MIN(K4:K160)</f>
        <v>17.120999999999999</v>
      </c>
      <c r="L2" s="17">
        <f>MIN(L4:L4845)</f>
        <v>17.16</v>
      </c>
      <c r="N2" s="16">
        <f>MIN(N4:N52)</f>
        <v>17.041</v>
      </c>
    </row>
    <row r="3" spans="1:15" ht="15.75" customHeight="1">
      <c r="A3" s="14"/>
      <c r="B3" s="25" t="s">
        <v>3</v>
      </c>
      <c r="C3" s="14" t="s">
        <v>0</v>
      </c>
      <c r="D3" s="14" t="s">
        <v>1</v>
      </c>
      <c r="E3" s="14" t="s">
        <v>31</v>
      </c>
      <c r="F3" s="14" t="s">
        <v>46</v>
      </c>
      <c r="G3" s="14" t="s">
        <v>35</v>
      </c>
      <c r="H3" s="14" t="s">
        <v>33</v>
      </c>
      <c r="I3" s="14" t="s">
        <v>15</v>
      </c>
      <c r="J3" s="14" t="s">
        <v>1468</v>
      </c>
      <c r="K3" s="16" t="s">
        <v>6</v>
      </c>
      <c r="L3" s="17" t="s">
        <v>7</v>
      </c>
      <c r="M3" s="17" t="s">
        <v>2</v>
      </c>
      <c r="N3" s="16" t="s">
        <v>8</v>
      </c>
      <c r="O3" s="15" t="s">
        <v>9</v>
      </c>
    </row>
    <row r="4" spans="1:15" ht="15.75" customHeight="1">
      <c r="A4" s="14">
        <v>1</v>
      </c>
      <c r="B4" s="14">
        <v>33</v>
      </c>
      <c r="C4" s="77" t="s">
        <v>1585</v>
      </c>
      <c r="D4" s="100" t="s">
        <v>1592</v>
      </c>
      <c r="E4" s="129" t="s">
        <v>31</v>
      </c>
      <c r="F4" s="129"/>
      <c r="G4" s="77" t="s">
        <v>34</v>
      </c>
      <c r="H4" s="77"/>
      <c r="I4" s="77"/>
      <c r="J4" s="77"/>
      <c r="K4" s="16">
        <v>17.145</v>
      </c>
      <c r="L4" s="17">
        <v>17.16</v>
      </c>
      <c r="M4" s="17">
        <f t="shared" ref="M4:M35" si="0">+K4+L4</f>
        <v>34.305</v>
      </c>
      <c r="N4" s="16">
        <v>17.187999999999999</v>
      </c>
      <c r="O4" s="17">
        <f t="shared" ref="O4:O35" si="1">SUM(M4+N4)</f>
        <v>51.492999999999995</v>
      </c>
    </row>
    <row r="5" spans="1:15" ht="15.75" customHeight="1">
      <c r="A5" s="14">
        <v>2</v>
      </c>
      <c r="B5" s="14">
        <v>5</v>
      </c>
      <c r="C5" s="101" t="s">
        <v>1566</v>
      </c>
      <c r="D5" s="101" t="s">
        <v>1342</v>
      </c>
      <c r="E5" s="101" t="s">
        <v>31</v>
      </c>
      <c r="F5" s="101"/>
      <c r="G5" s="77" t="s">
        <v>34</v>
      </c>
      <c r="H5" s="77"/>
      <c r="I5" s="77" t="s">
        <v>15</v>
      </c>
      <c r="J5" s="77"/>
      <c r="K5" s="16">
        <v>17.497</v>
      </c>
      <c r="L5" s="17">
        <v>17.257000000000001</v>
      </c>
      <c r="M5" s="17">
        <f t="shared" si="0"/>
        <v>34.754000000000005</v>
      </c>
      <c r="N5" s="16">
        <v>17.041</v>
      </c>
      <c r="O5" s="17">
        <f t="shared" si="1"/>
        <v>51.795000000000002</v>
      </c>
    </row>
    <row r="6" spans="1:15" ht="15.75" customHeight="1">
      <c r="A6" s="14">
        <v>3</v>
      </c>
      <c r="B6" s="14">
        <v>74</v>
      </c>
      <c r="C6" s="77" t="s">
        <v>1848</v>
      </c>
      <c r="D6" s="100" t="s">
        <v>1659</v>
      </c>
      <c r="E6" s="129" t="s">
        <v>31</v>
      </c>
      <c r="F6" s="129"/>
      <c r="G6" s="15" t="s">
        <v>34</v>
      </c>
      <c r="H6" s="15" t="s">
        <v>33</v>
      </c>
      <c r="K6" s="16">
        <v>17.324999999999999</v>
      </c>
      <c r="L6" s="17">
        <v>17.324000000000002</v>
      </c>
      <c r="M6" s="17">
        <f t="shared" si="0"/>
        <v>34.649000000000001</v>
      </c>
      <c r="N6" s="16">
        <v>17.218</v>
      </c>
      <c r="O6" s="17">
        <f t="shared" si="1"/>
        <v>51.867000000000004</v>
      </c>
    </row>
    <row r="7" spans="1:15" ht="15.75" customHeight="1">
      <c r="A7" s="14">
        <v>4</v>
      </c>
      <c r="B7" s="14">
        <v>92</v>
      </c>
      <c r="C7" s="77" t="s">
        <v>1645</v>
      </c>
      <c r="D7" s="100" t="s">
        <v>1676</v>
      </c>
      <c r="E7" s="129" t="s">
        <v>31</v>
      </c>
      <c r="F7" s="129"/>
      <c r="G7" s="15" t="s">
        <v>34</v>
      </c>
      <c r="H7" s="15" t="s">
        <v>33</v>
      </c>
      <c r="K7" s="16">
        <v>17.242000000000001</v>
      </c>
      <c r="L7" s="17">
        <v>17.347000000000001</v>
      </c>
      <c r="M7" s="17">
        <f t="shared" si="0"/>
        <v>34.588999999999999</v>
      </c>
      <c r="N7" s="16">
        <v>17.475999999999999</v>
      </c>
      <c r="O7" s="17">
        <f t="shared" si="1"/>
        <v>52.064999999999998</v>
      </c>
    </row>
    <row r="8" spans="1:15" ht="15.75" customHeight="1">
      <c r="A8" s="14">
        <v>5</v>
      </c>
      <c r="B8" s="14">
        <v>147</v>
      </c>
      <c r="C8" s="77" t="s">
        <v>1850</v>
      </c>
      <c r="D8" s="100" t="s">
        <v>1463</v>
      </c>
      <c r="E8" s="129" t="s">
        <v>1502</v>
      </c>
      <c r="F8" s="129"/>
      <c r="G8" s="15" t="s">
        <v>34</v>
      </c>
      <c r="H8" s="15" t="s">
        <v>33</v>
      </c>
      <c r="K8" s="16">
        <v>17.381</v>
      </c>
      <c r="L8" s="17">
        <v>17.574000000000002</v>
      </c>
      <c r="M8" s="17">
        <f t="shared" si="0"/>
        <v>34.954999999999998</v>
      </c>
      <c r="N8" s="16">
        <v>17.146000000000001</v>
      </c>
      <c r="O8" s="17">
        <f t="shared" si="1"/>
        <v>52.100999999999999</v>
      </c>
    </row>
    <row r="9" spans="1:15" ht="15.75" customHeight="1">
      <c r="A9" s="14">
        <v>6</v>
      </c>
      <c r="B9" s="14">
        <v>148</v>
      </c>
      <c r="C9" s="77" t="s">
        <v>1875</v>
      </c>
      <c r="D9" s="100" t="s">
        <v>1462</v>
      </c>
      <c r="E9" s="129" t="s">
        <v>31</v>
      </c>
      <c r="F9" s="129" t="s">
        <v>46</v>
      </c>
      <c r="G9" s="15" t="s">
        <v>34</v>
      </c>
      <c r="H9" s="15" t="s">
        <v>33</v>
      </c>
      <c r="I9" s="15" t="s">
        <v>15</v>
      </c>
      <c r="K9" s="16">
        <v>17.62</v>
      </c>
      <c r="L9" s="17">
        <v>17.446000000000002</v>
      </c>
      <c r="M9" s="17">
        <f t="shared" si="0"/>
        <v>35.066000000000003</v>
      </c>
      <c r="N9" s="16">
        <v>17.059000000000001</v>
      </c>
      <c r="O9" s="17">
        <f t="shared" si="1"/>
        <v>52.125</v>
      </c>
    </row>
    <row r="10" spans="1:15" ht="15.75" customHeight="1">
      <c r="A10" s="14">
        <v>7</v>
      </c>
      <c r="B10" s="14">
        <v>117</v>
      </c>
      <c r="C10" s="77" t="s">
        <v>1696</v>
      </c>
      <c r="D10" s="100" t="s">
        <v>1705</v>
      </c>
      <c r="E10" s="129" t="s">
        <v>31</v>
      </c>
      <c r="F10" s="129" t="s">
        <v>46</v>
      </c>
      <c r="G10" s="15" t="s">
        <v>34</v>
      </c>
      <c r="H10" s="15" t="s">
        <v>33</v>
      </c>
      <c r="I10" s="15" t="s">
        <v>15</v>
      </c>
      <c r="J10" s="15" t="s">
        <v>1468</v>
      </c>
      <c r="K10" s="16">
        <v>17.478999999999999</v>
      </c>
      <c r="L10" s="17">
        <v>17.587</v>
      </c>
      <c r="M10" s="17">
        <f t="shared" si="0"/>
        <v>35.066000000000003</v>
      </c>
      <c r="N10" s="16">
        <v>17.312999999999999</v>
      </c>
      <c r="O10" s="17">
        <f t="shared" si="1"/>
        <v>52.379000000000005</v>
      </c>
    </row>
    <row r="11" spans="1:15" ht="15.75" customHeight="1">
      <c r="A11" s="14">
        <v>8</v>
      </c>
      <c r="B11" s="14">
        <v>84</v>
      </c>
      <c r="C11" s="77" t="s">
        <v>1501</v>
      </c>
      <c r="D11" s="100" t="s">
        <v>1669</v>
      </c>
      <c r="E11" s="129" t="s">
        <v>31</v>
      </c>
      <c r="F11" s="129"/>
      <c r="G11" s="15" t="s">
        <v>34</v>
      </c>
      <c r="H11" s="15" t="s">
        <v>33</v>
      </c>
      <c r="I11" s="15" t="s">
        <v>15</v>
      </c>
      <c r="K11" s="16">
        <v>17.459</v>
      </c>
      <c r="L11" s="17">
        <v>17.367999999999999</v>
      </c>
      <c r="M11" s="17">
        <f t="shared" si="0"/>
        <v>34.826999999999998</v>
      </c>
      <c r="N11" s="16">
        <v>17.658000000000001</v>
      </c>
      <c r="O11" s="17">
        <f t="shared" si="1"/>
        <v>52.484999999999999</v>
      </c>
    </row>
    <row r="12" spans="1:15" ht="15.75" customHeight="1">
      <c r="A12" s="14">
        <v>9</v>
      </c>
      <c r="B12" s="14">
        <v>136</v>
      </c>
      <c r="C12" s="77" t="s">
        <v>1486</v>
      </c>
      <c r="D12" s="100" t="s">
        <v>1735</v>
      </c>
      <c r="E12" s="129" t="s">
        <v>31</v>
      </c>
      <c r="F12" s="129"/>
      <c r="G12" s="15" t="s">
        <v>34</v>
      </c>
      <c r="H12" s="15" t="s">
        <v>33</v>
      </c>
      <c r="I12" s="15" t="s">
        <v>15</v>
      </c>
      <c r="K12" s="16">
        <v>17.629000000000001</v>
      </c>
      <c r="L12" s="17">
        <v>17.658999999999999</v>
      </c>
      <c r="M12" s="17">
        <f t="shared" si="0"/>
        <v>35.287999999999997</v>
      </c>
      <c r="N12" s="16">
        <v>17.271000000000001</v>
      </c>
      <c r="O12" s="17">
        <f t="shared" si="1"/>
        <v>52.558999999999997</v>
      </c>
    </row>
    <row r="13" spans="1:15" ht="15.75" customHeight="1">
      <c r="A13" s="14">
        <v>10</v>
      </c>
      <c r="B13" s="14">
        <v>64</v>
      </c>
      <c r="C13" s="77" t="s">
        <v>1566</v>
      </c>
      <c r="D13" s="100" t="s">
        <v>1629</v>
      </c>
      <c r="E13" s="129" t="s">
        <v>31</v>
      </c>
      <c r="F13" s="129"/>
      <c r="G13" s="15" t="s">
        <v>34</v>
      </c>
      <c r="I13" s="15" t="s">
        <v>15</v>
      </c>
      <c r="K13" s="16">
        <v>17.832000000000001</v>
      </c>
      <c r="L13" s="17">
        <v>17.193000000000001</v>
      </c>
      <c r="M13" s="17">
        <f t="shared" si="0"/>
        <v>35.025000000000006</v>
      </c>
      <c r="N13" s="16">
        <v>17.535</v>
      </c>
      <c r="O13" s="17">
        <f t="shared" si="1"/>
        <v>52.56</v>
      </c>
    </row>
    <row r="14" spans="1:15" ht="15.75" customHeight="1">
      <c r="A14" s="14">
        <v>11</v>
      </c>
      <c r="B14" s="14">
        <v>54</v>
      </c>
      <c r="C14" s="77" t="s">
        <v>1845</v>
      </c>
      <c r="D14" s="100" t="s">
        <v>1617</v>
      </c>
      <c r="E14" s="129" t="s">
        <v>31</v>
      </c>
      <c r="F14" s="129"/>
      <c r="G14" s="77" t="s">
        <v>34</v>
      </c>
      <c r="H14" s="77"/>
      <c r="I14" s="77"/>
      <c r="J14" s="77"/>
      <c r="K14" s="16">
        <v>17.702999999999999</v>
      </c>
      <c r="L14" s="17">
        <v>17.420000000000002</v>
      </c>
      <c r="M14" s="17">
        <f t="shared" si="0"/>
        <v>35.123000000000005</v>
      </c>
      <c r="N14" s="16">
        <v>17.524999999999999</v>
      </c>
      <c r="O14" s="17">
        <f t="shared" si="1"/>
        <v>52.648000000000003</v>
      </c>
    </row>
    <row r="15" spans="1:15" ht="15.75" customHeight="1">
      <c r="A15" s="14">
        <v>12</v>
      </c>
      <c r="B15" s="14">
        <v>151</v>
      </c>
      <c r="C15" s="77" t="s">
        <v>1719</v>
      </c>
      <c r="D15" s="100" t="s">
        <v>1460</v>
      </c>
      <c r="E15" s="129" t="s">
        <v>31</v>
      </c>
      <c r="F15" s="129"/>
      <c r="G15" s="15" t="s">
        <v>34</v>
      </c>
      <c r="H15" s="15" t="s">
        <v>33</v>
      </c>
      <c r="I15" s="15" t="s">
        <v>15</v>
      </c>
      <c r="K15" s="16">
        <v>17.72</v>
      </c>
      <c r="L15" s="17">
        <v>17.501999999999999</v>
      </c>
      <c r="M15" s="17">
        <f t="shared" si="0"/>
        <v>35.221999999999994</v>
      </c>
      <c r="N15" s="16">
        <v>17.463000000000001</v>
      </c>
      <c r="O15" s="17">
        <f t="shared" si="1"/>
        <v>52.684999999999995</v>
      </c>
    </row>
    <row r="16" spans="1:15" ht="15.75" customHeight="1">
      <c r="A16" s="14">
        <v>13</v>
      </c>
      <c r="B16" s="14">
        <v>14</v>
      </c>
      <c r="C16" s="101" t="s">
        <v>1568</v>
      </c>
      <c r="D16" s="101" t="s">
        <v>1350</v>
      </c>
      <c r="E16" s="101"/>
      <c r="F16" s="101"/>
      <c r="G16" s="77" t="s">
        <v>34</v>
      </c>
      <c r="H16" s="77"/>
      <c r="I16" s="77" t="s">
        <v>15</v>
      </c>
      <c r="J16" s="77"/>
      <c r="K16" s="16">
        <v>17.998000000000001</v>
      </c>
      <c r="L16" s="17">
        <v>17.32</v>
      </c>
      <c r="M16" s="17">
        <f t="shared" si="0"/>
        <v>35.317999999999998</v>
      </c>
      <c r="N16" s="16">
        <v>17.388999999999999</v>
      </c>
      <c r="O16" s="17">
        <f t="shared" si="1"/>
        <v>52.706999999999994</v>
      </c>
    </row>
    <row r="17" spans="1:15" ht="15.75" customHeight="1">
      <c r="A17" s="14">
        <v>14</v>
      </c>
      <c r="B17" s="14">
        <v>150</v>
      </c>
      <c r="C17" s="77" t="s">
        <v>1549</v>
      </c>
      <c r="D17" s="100" t="s">
        <v>1461</v>
      </c>
      <c r="E17" s="129" t="s">
        <v>31</v>
      </c>
      <c r="F17" s="129"/>
      <c r="G17" s="15" t="s">
        <v>34</v>
      </c>
      <c r="H17" s="15" t="s">
        <v>33</v>
      </c>
      <c r="I17" s="15" t="s">
        <v>15</v>
      </c>
      <c r="K17" s="16">
        <v>17.686</v>
      </c>
      <c r="L17" s="17">
        <v>17.63</v>
      </c>
      <c r="M17" s="17">
        <f t="shared" si="0"/>
        <v>35.316000000000003</v>
      </c>
      <c r="N17" s="16">
        <v>100</v>
      </c>
      <c r="O17" s="17">
        <f t="shared" si="1"/>
        <v>135.316</v>
      </c>
    </row>
    <row r="18" spans="1:15" ht="15.75" customHeight="1">
      <c r="A18" s="14">
        <v>15</v>
      </c>
      <c r="B18" s="14">
        <v>123</v>
      </c>
      <c r="C18" s="77" t="s">
        <v>1710</v>
      </c>
      <c r="D18" s="100" t="s">
        <v>1722</v>
      </c>
      <c r="E18" s="129" t="s">
        <v>31</v>
      </c>
      <c r="F18" s="129"/>
      <c r="G18" s="15" t="s">
        <v>34</v>
      </c>
      <c r="H18" s="15" t="s">
        <v>33</v>
      </c>
      <c r="K18" s="16">
        <v>17.571000000000002</v>
      </c>
      <c r="L18" s="17">
        <v>17.765000000000001</v>
      </c>
      <c r="M18" s="17">
        <f t="shared" si="0"/>
        <v>35.335999999999999</v>
      </c>
      <c r="N18" s="16">
        <v>100</v>
      </c>
      <c r="O18" s="17">
        <f t="shared" si="1"/>
        <v>135.33600000000001</v>
      </c>
    </row>
    <row r="19" spans="1:15" ht="15.75" customHeight="1">
      <c r="A19" s="14">
        <v>16</v>
      </c>
      <c r="B19" s="14">
        <v>118</v>
      </c>
      <c r="C19" s="77" t="s">
        <v>1697</v>
      </c>
      <c r="D19" s="100" t="s">
        <v>1706</v>
      </c>
      <c r="E19" s="89" t="s">
        <v>31</v>
      </c>
      <c r="F19" s="89"/>
      <c r="G19" s="15" t="s">
        <v>34</v>
      </c>
      <c r="H19" s="15" t="s">
        <v>33</v>
      </c>
      <c r="I19" s="15" t="s">
        <v>15</v>
      </c>
      <c r="K19" s="16">
        <v>17.739999999999998</v>
      </c>
      <c r="L19" s="17">
        <v>17.629000000000001</v>
      </c>
      <c r="M19" s="17">
        <f t="shared" si="0"/>
        <v>35.369</v>
      </c>
      <c r="O19" s="17">
        <f t="shared" si="1"/>
        <v>35.369</v>
      </c>
    </row>
    <row r="20" spans="1:15" ht="15.75" customHeight="1">
      <c r="A20" s="14">
        <v>17</v>
      </c>
      <c r="B20" s="14">
        <v>71</v>
      </c>
      <c r="C20" s="77" t="s">
        <v>1636</v>
      </c>
      <c r="D20" s="100" t="s">
        <v>1656</v>
      </c>
      <c r="E20" s="89"/>
      <c r="F20" s="89" t="s">
        <v>46</v>
      </c>
      <c r="G20" s="15" t="s">
        <v>34</v>
      </c>
      <c r="H20" s="15" t="s">
        <v>33</v>
      </c>
      <c r="I20" s="15" t="s">
        <v>15</v>
      </c>
      <c r="K20" s="16">
        <v>17.664999999999999</v>
      </c>
      <c r="L20" s="17">
        <v>17.713999999999999</v>
      </c>
      <c r="M20" s="17">
        <f t="shared" si="0"/>
        <v>35.378999999999998</v>
      </c>
      <c r="O20" s="17">
        <f t="shared" si="1"/>
        <v>35.378999999999998</v>
      </c>
    </row>
    <row r="21" spans="1:15" ht="15.75" customHeight="1">
      <c r="A21" s="14">
        <v>18</v>
      </c>
      <c r="B21" s="14">
        <v>46</v>
      </c>
      <c r="C21" s="77" t="s">
        <v>1839</v>
      </c>
      <c r="D21" s="100" t="s">
        <v>1606</v>
      </c>
      <c r="E21" s="89"/>
      <c r="F21" s="89" t="s">
        <v>46</v>
      </c>
      <c r="G21" s="76" t="s">
        <v>34</v>
      </c>
      <c r="H21" s="76"/>
      <c r="I21" s="76" t="s">
        <v>15</v>
      </c>
      <c r="J21" s="76" t="s">
        <v>1468</v>
      </c>
      <c r="K21" s="16">
        <v>17.436</v>
      </c>
      <c r="L21" s="17">
        <v>17.948</v>
      </c>
      <c r="M21" s="17">
        <f t="shared" si="0"/>
        <v>35.384</v>
      </c>
      <c r="O21" s="17">
        <f t="shared" si="1"/>
        <v>35.384</v>
      </c>
    </row>
    <row r="22" spans="1:15" ht="15.75" customHeight="1">
      <c r="A22" s="14">
        <v>19</v>
      </c>
      <c r="B22" s="14">
        <v>57</v>
      </c>
      <c r="C22" s="77" t="s">
        <v>1610</v>
      </c>
      <c r="D22" s="100" t="s">
        <v>1620</v>
      </c>
      <c r="E22" s="89"/>
      <c r="F22" s="89"/>
      <c r="G22" s="77" t="s">
        <v>34</v>
      </c>
      <c r="H22" s="77"/>
      <c r="I22" s="77" t="s">
        <v>15</v>
      </c>
      <c r="J22" s="77"/>
      <c r="K22" s="16">
        <v>17.707999999999998</v>
      </c>
      <c r="L22" s="17">
        <v>17.753</v>
      </c>
      <c r="M22" s="17">
        <f t="shared" si="0"/>
        <v>35.460999999999999</v>
      </c>
      <c r="O22" s="17">
        <f t="shared" si="1"/>
        <v>35.460999999999999</v>
      </c>
    </row>
    <row r="23" spans="1:15" ht="15.75" customHeight="1">
      <c r="A23" s="14">
        <v>20</v>
      </c>
      <c r="B23" s="14">
        <v>105</v>
      </c>
      <c r="C23" s="77" t="s">
        <v>1653</v>
      </c>
      <c r="D23" s="100" t="s">
        <v>1689</v>
      </c>
      <c r="E23" s="89" t="s">
        <v>31</v>
      </c>
      <c r="F23" s="89"/>
      <c r="G23" s="15" t="s">
        <v>34</v>
      </c>
      <c r="H23" s="15" t="s">
        <v>33</v>
      </c>
      <c r="I23" s="15" t="s">
        <v>15</v>
      </c>
      <c r="K23" s="16">
        <v>17.841000000000001</v>
      </c>
      <c r="L23" s="17">
        <v>17.640999999999998</v>
      </c>
      <c r="M23" s="17">
        <f t="shared" si="0"/>
        <v>35.481999999999999</v>
      </c>
      <c r="O23" s="17">
        <f t="shared" si="1"/>
        <v>35.481999999999999</v>
      </c>
    </row>
    <row r="24" spans="1:15" ht="15.75" customHeight="1">
      <c r="A24" s="14">
        <v>21</v>
      </c>
      <c r="B24" s="14">
        <v>113</v>
      </c>
      <c r="C24" s="77" t="s">
        <v>1582</v>
      </c>
      <c r="D24" s="100" t="s">
        <v>1701</v>
      </c>
      <c r="E24" s="89"/>
      <c r="F24" s="89"/>
      <c r="G24" s="15" t="s">
        <v>34</v>
      </c>
      <c r="H24" s="15" t="s">
        <v>33</v>
      </c>
      <c r="I24" s="15" t="s">
        <v>15</v>
      </c>
      <c r="K24" s="16">
        <v>17.593</v>
      </c>
      <c r="L24" s="17">
        <v>17.905000000000001</v>
      </c>
      <c r="M24" s="17">
        <f t="shared" si="0"/>
        <v>35.498000000000005</v>
      </c>
      <c r="O24" s="17">
        <f t="shared" si="1"/>
        <v>35.498000000000005</v>
      </c>
    </row>
    <row r="25" spans="1:15" ht="15.75" customHeight="1">
      <c r="A25" s="14">
        <v>22</v>
      </c>
      <c r="B25" s="14">
        <v>17</v>
      </c>
      <c r="C25" s="77" t="s">
        <v>1570</v>
      </c>
      <c r="D25" s="100" t="s">
        <v>1353</v>
      </c>
      <c r="E25" s="89"/>
      <c r="F25" s="89"/>
      <c r="G25" s="76" t="s">
        <v>34</v>
      </c>
      <c r="H25" s="76"/>
      <c r="I25" s="76" t="s">
        <v>15</v>
      </c>
      <c r="J25" s="76"/>
      <c r="K25" s="16">
        <v>17.890999999999998</v>
      </c>
      <c r="L25" s="17">
        <v>17.657</v>
      </c>
      <c r="M25" s="17">
        <f t="shared" si="0"/>
        <v>35.548000000000002</v>
      </c>
      <c r="O25" s="17">
        <f t="shared" si="1"/>
        <v>35.548000000000002</v>
      </c>
    </row>
    <row r="26" spans="1:15" ht="15.75" customHeight="1">
      <c r="A26" s="14">
        <v>23</v>
      </c>
      <c r="B26" s="14">
        <v>77</v>
      </c>
      <c r="C26" s="77" t="s">
        <v>1639</v>
      </c>
      <c r="D26" s="100" t="s">
        <v>1662</v>
      </c>
      <c r="E26" s="89"/>
      <c r="F26" s="89"/>
      <c r="H26" s="15" t="s">
        <v>33</v>
      </c>
      <c r="I26" s="15" t="s">
        <v>15</v>
      </c>
      <c r="K26" s="16">
        <v>17.841999999999999</v>
      </c>
      <c r="L26" s="17">
        <v>17.716999999999999</v>
      </c>
      <c r="M26" s="17">
        <f t="shared" si="0"/>
        <v>35.558999999999997</v>
      </c>
      <c r="O26" s="17">
        <f t="shared" si="1"/>
        <v>35.558999999999997</v>
      </c>
    </row>
    <row r="27" spans="1:15" ht="15.75" customHeight="1">
      <c r="A27" s="14">
        <v>24</v>
      </c>
      <c r="B27" s="14">
        <v>146</v>
      </c>
      <c r="C27" s="77" t="s">
        <v>1874</v>
      </c>
      <c r="D27" s="100" t="s">
        <v>1464</v>
      </c>
      <c r="E27" s="89" t="s">
        <v>31</v>
      </c>
      <c r="F27" s="89"/>
      <c r="G27" s="15" t="s">
        <v>34</v>
      </c>
      <c r="H27" s="15" t="s">
        <v>33</v>
      </c>
      <c r="K27" s="16">
        <v>17.690000000000001</v>
      </c>
      <c r="L27" s="17">
        <v>17.914000000000001</v>
      </c>
      <c r="M27" s="17">
        <f t="shared" si="0"/>
        <v>35.603999999999999</v>
      </c>
      <c r="O27" s="17">
        <f t="shared" si="1"/>
        <v>35.603999999999999</v>
      </c>
    </row>
    <row r="28" spans="1:15" ht="15.75" customHeight="1">
      <c r="A28" s="14">
        <v>25</v>
      </c>
      <c r="B28" s="14">
        <v>106</v>
      </c>
      <c r="C28" s="77" t="s">
        <v>1483</v>
      </c>
      <c r="D28" s="100" t="s">
        <v>1690</v>
      </c>
      <c r="E28" s="89"/>
      <c r="F28" s="89"/>
      <c r="G28" s="15" t="s">
        <v>34</v>
      </c>
      <c r="H28" s="15" t="s">
        <v>33</v>
      </c>
      <c r="I28" s="15" t="s">
        <v>15</v>
      </c>
      <c r="K28" s="16">
        <v>17.920000000000002</v>
      </c>
      <c r="L28" s="17">
        <v>17.693999999999999</v>
      </c>
      <c r="M28" s="17">
        <f t="shared" si="0"/>
        <v>35.614000000000004</v>
      </c>
      <c r="O28" s="17">
        <f t="shared" si="1"/>
        <v>35.614000000000004</v>
      </c>
    </row>
    <row r="29" spans="1:15" ht="15.75" customHeight="1">
      <c r="A29" s="14">
        <v>26</v>
      </c>
      <c r="B29" s="14">
        <v>42</v>
      </c>
      <c r="C29" s="77" t="s">
        <v>1548</v>
      </c>
      <c r="D29" s="100" t="s">
        <v>1601</v>
      </c>
      <c r="E29" s="89"/>
      <c r="F29" s="89"/>
      <c r="G29" s="76" t="s">
        <v>34</v>
      </c>
      <c r="H29" s="76"/>
      <c r="I29" s="76" t="s">
        <v>15</v>
      </c>
      <c r="J29" s="76"/>
      <c r="K29" s="16">
        <v>17.768999999999998</v>
      </c>
      <c r="L29" s="17">
        <v>17.849</v>
      </c>
      <c r="M29" s="17">
        <f t="shared" si="0"/>
        <v>35.617999999999995</v>
      </c>
      <c r="O29" s="17">
        <f t="shared" si="1"/>
        <v>35.617999999999995</v>
      </c>
    </row>
    <row r="30" spans="1:15" ht="15.75" customHeight="1">
      <c r="A30" s="14">
        <v>27</v>
      </c>
      <c r="B30" s="14">
        <v>135</v>
      </c>
      <c r="C30" s="77" t="s">
        <v>1869</v>
      </c>
      <c r="D30" s="100" t="s">
        <v>1734</v>
      </c>
      <c r="E30" s="89"/>
      <c r="F30" s="89" t="s">
        <v>46</v>
      </c>
      <c r="G30" s="15" t="s">
        <v>34</v>
      </c>
      <c r="H30" s="15" t="s">
        <v>33</v>
      </c>
      <c r="I30" s="15" t="s">
        <v>15</v>
      </c>
      <c r="K30" s="16">
        <v>17.942</v>
      </c>
      <c r="L30" s="17">
        <v>17.689</v>
      </c>
      <c r="M30" s="17">
        <f t="shared" si="0"/>
        <v>35.631</v>
      </c>
      <c r="O30" s="17">
        <f t="shared" si="1"/>
        <v>35.631</v>
      </c>
    </row>
    <row r="31" spans="1:15" ht="15.75" customHeight="1">
      <c r="A31" s="14">
        <v>28</v>
      </c>
      <c r="B31" s="14">
        <v>128</v>
      </c>
      <c r="C31" s="77" t="s">
        <v>1713</v>
      </c>
      <c r="D31" s="100" t="s">
        <v>1727</v>
      </c>
      <c r="E31" s="89"/>
      <c r="F31" s="89"/>
      <c r="H31" s="15" t="s">
        <v>33</v>
      </c>
      <c r="I31" s="15" t="s">
        <v>15</v>
      </c>
      <c r="K31" s="16">
        <v>17.884</v>
      </c>
      <c r="L31" s="17">
        <v>17.754000000000001</v>
      </c>
      <c r="M31" s="17">
        <f t="shared" si="0"/>
        <v>35.638000000000005</v>
      </c>
      <c r="O31" s="17">
        <f t="shared" si="1"/>
        <v>35.638000000000005</v>
      </c>
    </row>
    <row r="32" spans="1:15" ht="15.75" customHeight="1">
      <c r="A32" s="14">
        <v>29</v>
      </c>
      <c r="B32" s="14">
        <v>120</v>
      </c>
      <c r="C32" s="77" t="s">
        <v>1864</v>
      </c>
      <c r="D32" s="100" t="s">
        <v>1708</v>
      </c>
      <c r="E32" s="89" t="s">
        <v>31</v>
      </c>
      <c r="F32" s="89"/>
      <c r="G32" s="15" t="s">
        <v>34</v>
      </c>
      <c r="H32" s="15" t="s">
        <v>33</v>
      </c>
      <c r="I32" s="15" t="s">
        <v>15</v>
      </c>
      <c r="K32" s="16">
        <v>17.960999999999999</v>
      </c>
      <c r="L32" s="17">
        <v>17.687000000000001</v>
      </c>
      <c r="M32" s="17">
        <f t="shared" si="0"/>
        <v>35.647999999999996</v>
      </c>
      <c r="O32" s="17">
        <f t="shared" si="1"/>
        <v>35.647999999999996</v>
      </c>
    </row>
    <row r="33" spans="1:15" ht="15.75" customHeight="1">
      <c r="A33" s="14">
        <v>30</v>
      </c>
      <c r="B33" s="14">
        <v>81</v>
      </c>
      <c r="C33" s="77" t="s">
        <v>1641</v>
      </c>
      <c r="D33" s="100" t="s">
        <v>1666</v>
      </c>
      <c r="E33" s="89"/>
      <c r="F33" s="89"/>
      <c r="G33" s="15" t="s">
        <v>34</v>
      </c>
      <c r="H33" s="15" t="s">
        <v>33</v>
      </c>
      <c r="I33" s="15" t="s">
        <v>15</v>
      </c>
      <c r="J33" s="15" t="s">
        <v>1468</v>
      </c>
      <c r="K33" s="16">
        <v>17.695</v>
      </c>
      <c r="L33" s="17">
        <v>17.954000000000001</v>
      </c>
      <c r="M33" s="17">
        <f t="shared" si="0"/>
        <v>35.649000000000001</v>
      </c>
      <c r="O33" s="17">
        <f t="shared" si="1"/>
        <v>35.649000000000001</v>
      </c>
    </row>
    <row r="34" spans="1:15" ht="15.75" customHeight="1">
      <c r="A34" s="14">
        <v>31</v>
      </c>
      <c r="B34" s="14">
        <v>25</v>
      </c>
      <c r="C34" s="77" t="s">
        <v>1825</v>
      </c>
      <c r="D34" s="100" t="s">
        <v>1579</v>
      </c>
      <c r="E34" s="89" t="s">
        <v>31</v>
      </c>
      <c r="F34" s="89" t="s">
        <v>46</v>
      </c>
      <c r="G34" s="76" t="s">
        <v>34</v>
      </c>
      <c r="H34" s="76"/>
      <c r="I34" s="76" t="s">
        <v>15</v>
      </c>
      <c r="J34" s="76"/>
      <c r="K34" s="16">
        <v>18.114000000000001</v>
      </c>
      <c r="L34" s="17">
        <v>17.559000000000001</v>
      </c>
      <c r="M34" s="17">
        <f t="shared" si="0"/>
        <v>35.673000000000002</v>
      </c>
      <c r="O34" s="17">
        <f t="shared" si="1"/>
        <v>35.673000000000002</v>
      </c>
    </row>
    <row r="35" spans="1:15" ht="15.75" customHeight="1">
      <c r="A35" s="14">
        <v>32</v>
      </c>
      <c r="B35" s="14">
        <v>153</v>
      </c>
      <c r="C35" s="77" t="s">
        <v>1552</v>
      </c>
      <c r="D35" s="100" t="s">
        <v>1743</v>
      </c>
      <c r="E35" s="89" t="s">
        <v>31</v>
      </c>
      <c r="F35" s="89"/>
      <c r="H35" s="15" t="s">
        <v>33</v>
      </c>
      <c r="K35" s="16">
        <v>17.614999999999998</v>
      </c>
      <c r="L35" s="17">
        <v>18.064</v>
      </c>
      <c r="M35" s="17">
        <f t="shared" si="0"/>
        <v>35.679000000000002</v>
      </c>
      <c r="O35" s="17">
        <f t="shared" si="1"/>
        <v>35.679000000000002</v>
      </c>
    </row>
    <row r="36" spans="1:15" ht="15.75" customHeight="1">
      <c r="A36" s="14">
        <v>33</v>
      </c>
      <c r="B36" s="14">
        <v>21</v>
      </c>
      <c r="C36" s="77" t="s">
        <v>1823</v>
      </c>
      <c r="D36" s="100" t="s">
        <v>1575</v>
      </c>
      <c r="E36" s="89" t="s">
        <v>31</v>
      </c>
      <c r="F36" s="89"/>
      <c r="G36" s="76" t="s">
        <v>34</v>
      </c>
      <c r="H36" s="76"/>
      <c r="I36" s="76" t="s">
        <v>15</v>
      </c>
      <c r="J36" s="76"/>
      <c r="K36" s="16">
        <v>17.920999999999999</v>
      </c>
      <c r="L36" s="17">
        <v>17.783000000000001</v>
      </c>
      <c r="M36" s="17">
        <f t="shared" ref="M36:M67" si="2">+K36+L36</f>
        <v>35.704000000000001</v>
      </c>
      <c r="O36" s="17">
        <f t="shared" ref="O36:O67" si="3">SUM(M36+N36)</f>
        <v>35.704000000000001</v>
      </c>
    </row>
    <row r="37" spans="1:15" ht="15.75" customHeight="1">
      <c r="A37" s="14">
        <v>34</v>
      </c>
      <c r="B37" s="14">
        <v>37</v>
      </c>
      <c r="C37" s="77" t="s">
        <v>1485</v>
      </c>
      <c r="D37" s="100" t="s">
        <v>1596</v>
      </c>
      <c r="E37" s="89"/>
      <c r="F37" s="89"/>
      <c r="G37" s="76" t="s">
        <v>34</v>
      </c>
      <c r="H37" s="76"/>
      <c r="I37" s="76"/>
      <c r="J37" s="76"/>
      <c r="K37" s="16">
        <v>17.995999999999999</v>
      </c>
      <c r="L37" s="17">
        <v>17.73</v>
      </c>
      <c r="M37" s="17">
        <f t="shared" si="2"/>
        <v>35.725999999999999</v>
      </c>
      <c r="O37" s="17">
        <f t="shared" si="3"/>
        <v>35.725999999999999</v>
      </c>
    </row>
    <row r="38" spans="1:15" ht="15.75" customHeight="1">
      <c r="A38" s="14">
        <v>35</v>
      </c>
      <c r="B38" s="14">
        <v>83</v>
      </c>
      <c r="C38" s="77" t="s">
        <v>1851</v>
      </c>
      <c r="D38" s="100" t="s">
        <v>1668</v>
      </c>
      <c r="E38" s="89" t="s">
        <v>31</v>
      </c>
      <c r="F38" s="89" t="s">
        <v>46</v>
      </c>
      <c r="G38" s="15" t="s">
        <v>34</v>
      </c>
      <c r="H38" s="15" t="s">
        <v>33</v>
      </c>
      <c r="K38" s="16">
        <v>17.948</v>
      </c>
      <c r="L38" s="17">
        <v>17.811</v>
      </c>
      <c r="M38" s="17">
        <f t="shared" si="2"/>
        <v>35.759</v>
      </c>
      <c r="O38" s="17">
        <f t="shared" si="3"/>
        <v>35.759</v>
      </c>
    </row>
    <row r="39" spans="1:15" ht="15.75" customHeight="1">
      <c r="A39" s="14">
        <v>36</v>
      </c>
      <c r="B39" s="14">
        <v>107</v>
      </c>
      <c r="C39" s="77" t="s">
        <v>1858</v>
      </c>
      <c r="D39" s="100" t="s">
        <v>1691</v>
      </c>
      <c r="E39" s="89" t="s">
        <v>31</v>
      </c>
      <c r="F39" s="89"/>
      <c r="G39" s="15" t="s">
        <v>34</v>
      </c>
      <c r="H39" s="15" t="s">
        <v>33</v>
      </c>
      <c r="I39" s="15" t="s">
        <v>15</v>
      </c>
      <c r="J39" s="15" t="s">
        <v>1468</v>
      </c>
      <c r="K39" s="16">
        <v>17.885000000000002</v>
      </c>
      <c r="L39" s="17">
        <v>17.893000000000001</v>
      </c>
      <c r="M39" s="17">
        <f t="shared" si="2"/>
        <v>35.778000000000006</v>
      </c>
      <c r="O39" s="17">
        <f t="shared" si="3"/>
        <v>35.778000000000006</v>
      </c>
    </row>
    <row r="40" spans="1:15" ht="15.75" customHeight="1">
      <c r="A40" s="14">
        <v>37</v>
      </c>
      <c r="B40" s="14">
        <v>59</v>
      </c>
      <c r="C40" s="77" t="s">
        <v>1517</v>
      </c>
      <c r="D40" s="100" t="s">
        <v>1622</v>
      </c>
      <c r="E40" s="89" t="s">
        <v>31</v>
      </c>
      <c r="F40" s="89"/>
      <c r="G40" s="78" t="s">
        <v>34</v>
      </c>
      <c r="H40" s="78"/>
      <c r="I40" s="78"/>
      <c r="J40" s="78"/>
      <c r="K40" s="16">
        <v>17.937999999999999</v>
      </c>
      <c r="L40" s="17">
        <v>17.853000000000002</v>
      </c>
      <c r="M40" s="17">
        <f t="shared" si="2"/>
        <v>35.790999999999997</v>
      </c>
      <c r="O40" s="17">
        <f t="shared" si="3"/>
        <v>35.790999999999997</v>
      </c>
    </row>
    <row r="41" spans="1:15" ht="15.75" customHeight="1">
      <c r="A41" s="14">
        <v>38</v>
      </c>
      <c r="B41" s="14">
        <v>51</v>
      </c>
      <c r="C41" s="77" t="s">
        <v>1843</v>
      </c>
      <c r="D41" s="100" t="s">
        <v>1614</v>
      </c>
      <c r="E41" s="89" t="s">
        <v>31</v>
      </c>
      <c r="F41" s="89"/>
      <c r="G41" s="76" t="s">
        <v>34</v>
      </c>
      <c r="H41" s="76"/>
      <c r="I41" s="76" t="s">
        <v>15</v>
      </c>
      <c r="J41" s="76"/>
      <c r="K41" s="16">
        <v>17.890999999999998</v>
      </c>
      <c r="L41" s="17">
        <v>17.946000000000002</v>
      </c>
      <c r="M41" s="17">
        <f t="shared" si="2"/>
        <v>35.837000000000003</v>
      </c>
      <c r="O41" s="17">
        <f t="shared" si="3"/>
        <v>35.837000000000003</v>
      </c>
    </row>
    <row r="42" spans="1:15" ht="15.75" customHeight="1">
      <c r="A42" s="14">
        <v>39</v>
      </c>
      <c r="B42" s="14">
        <v>126</v>
      </c>
      <c r="C42" s="77" t="s">
        <v>1867</v>
      </c>
      <c r="D42" s="100" t="s">
        <v>1725</v>
      </c>
      <c r="E42" s="89"/>
      <c r="F42" s="89" t="s">
        <v>46</v>
      </c>
      <c r="G42" s="15" t="s">
        <v>34</v>
      </c>
      <c r="H42" s="15" t="s">
        <v>33</v>
      </c>
      <c r="I42" s="15" t="s">
        <v>15</v>
      </c>
      <c r="K42" s="16">
        <v>17.86</v>
      </c>
      <c r="L42" s="17">
        <v>18.026</v>
      </c>
      <c r="M42" s="17">
        <f t="shared" si="2"/>
        <v>35.885999999999996</v>
      </c>
      <c r="O42" s="17">
        <f t="shared" si="3"/>
        <v>35.885999999999996</v>
      </c>
    </row>
    <row r="43" spans="1:15" ht="15.75" customHeight="1">
      <c r="A43" s="14">
        <v>40</v>
      </c>
      <c r="B43" s="14">
        <v>101</v>
      </c>
      <c r="C43" s="77" t="s">
        <v>1856</v>
      </c>
      <c r="D43" s="100" t="s">
        <v>1685</v>
      </c>
      <c r="E43" s="89"/>
      <c r="F43" s="89"/>
      <c r="G43" s="15" t="s">
        <v>34</v>
      </c>
      <c r="H43" s="15" t="s">
        <v>33</v>
      </c>
      <c r="I43" s="15" t="s">
        <v>15</v>
      </c>
      <c r="K43" s="16">
        <v>18.219000000000001</v>
      </c>
      <c r="L43" s="17">
        <v>17.667999999999999</v>
      </c>
      <c r="M43" s="17">
        <f t="shared" si="2"/>
        <v>35.887</v>
      </c>
      <c r="O43" s="17">
        <f t="shared" si="3"/>
        <v>35.887</v>
      </c>
    </row>
    <row r="44" spans="1:15" ht="15.75" customHeight="1">
      <c r="A44" s="14">
        <v>41</v>
      </c>
      <c r="B44" s="14">
        <v>97</v>
      </c>
      <c r="C44" s="77" t="s">
        <v>1647</v>
      </c>
      <c r="D44" s="100" t="s">
        <v>1681</v>
      </c>
      <c r="E44" s="89" t="s">
        <v>31</v>
      </c>
      <c r="F44" s="89"/>
      <c r="G44" s="15" t="s">
        <v>34</v>
      </c>
      <c r="H44" s="15" t="s">
        <v>33</v>
      </c>
      <c r="I44" s="15" t="s">
        <v>15</v>
      </c>
      <c r="K44" s="16">
        <v>18.073</v>
      </c>
      <c r="L44" s="17">
        <v>17.815999999999999</v>
      </c>
      <c r="M44" s="17">
        <f t="shared" si="2"/>
        <v>35.888999999999996</v>
      </c>
      <c r="O44" s="17">
        <f t="shared" si="3"/>
        <v>35.888999999999996</v>
      </c>
    </row>
    <row r="45" spans="1:15" ht="15.75" customHeight="1">
      <c r="A45" s="14">
        <v>42</v>
      </c>
      <c r="B45" s="14">
        <v>149</v>
      </c>
      <c r="C45" s="77" t="s">
        <v>1500</v>
      </c>
      <c r="D45" s="100" t="s">
        <v>1742</v>
      </c>
      <c r="E45" s="89" t="s">
        <v>31</v>
      </c>
      <c r="F45" s="89"/>
      <c r="H45" s="15" t="s">
        <v>33</v>
      </c>
      <c r="I45" s="15" t="s">
        <v>15</v>
      </c>
      <c r="K45" s="16">
        <v>17.998000000000001</v>
      </c>
      <c r="L45" s="17">
        <v>17.893999999999998</v>
      </c>
      <c r="M45" s="17">
        <f t="shared" si="2"/>
        <v>35.891999999999996</v>
      </c>
      <c r="O45" s="17">
        <f t="shared" si="3"/>
        <v>35.891999999999996</v>
      </c>
    </row>
    <row r="46" spans="1:15" ht="15.75" customHeight="1">
      <c r="A46" s="14">
        <v>43</v>
      </c>
      <c r="B46" s="14">
        <v>111</v>
      </c>
      <c r="C46" s="77" t="s">
        <v>1694</v>
      </c>
      <c r="D46" s="100" t="s">
        <v>1699</v>
      </c>
      <c r="E46" s="89" t="s">
        <v>31</v>
      </c>
      <c r="F46" s="89"/>
      <c r="G46" s="15" t="s">
        <v>34</v>
      </c>
      <c r="H46" s="15" t="s">
        <v>33</v>
      </c>
      <c r="I46" s="15" t="s">
        <v>15</v>
      </c>
      <c r="K46" s="16">
        <v>18.254999999999999</v>
      </c>
      <c r="L46" s="17">
        <v>17.648</v>
      </c>
      <c r="M46" s="17">
        <f t="shared" si="2"/>
        <v>35.902999999999999</v>
      </c>
      <c r="O46" s="17">
        <f t="shared" si="3"/>
        <v>35.902999999999999</v>
      </c>
    </row>
    <row r="47" spans="1:15" ht="15.75" customHeight="1">
      <c r="A47" s="14">
        <v>44</v>
      </c>
      <c r="B47" s="14">
        <v>145</v>
      </c>
      <c r="C47" s="77" t="s">
        <v>1873</v>
      </c>
      <c r="D47" s="100" t="s">
        <v>1741</v>
      </c>
      <c r="E47" s="89" t="s">
        <v>31</v>
      </c>
      <c r="F47" s="89"/>
      <c r="H47" s="15" t="s">
        <v>33</v>
      </c>
      <c r="K47" s="16">
        <v>17.920999999999999</v>
      </c>
      <c r="L47" s="17">
        <v>17.989000000000001</v>
      </c>
      <c r="M47" s="17">
        <f t="shared" si="2"/>
        <v>35.909999999999997</v>
      </c>
      <c r="O47" s="17">
        <f t="shared" si="3"/>
        <v>35.909999999999997</v>
      </c>
    </row>
    <row r="48" spans="1:15" ht="15.75" customHeight="1">
      <c r="A48" s="14">
        <v>45</v>
      </c>
      <c r="B48" s="14">
        <v>140</v>
      </c>
      <c r="C48" s="77" t="s">
        <v>1716</v>
      </c>
      <c r="D48" s="100" t="s">
        <v>1739</v>
      </c>
      <c r="E48" s="89"/>
      <c r="F48" s="89"/>
      <c r="G48" s="15" t="s">
        <v>34</v>
      </c>
      <c r="H48" s="15" t="s">
        <v>33</v>
      </c>
      <c r="I48" s="15" t="s">
        <v>15</v>
      </c>
      <c r="K48" s="16">
        <v>18.158000000000001</v>
      </c>
      <c r="L48" s="17">
        <v>17.786000000000001</v>
      </c>
      <c r="M48" s="17">
        <f t="shared" si="2"/>
        <v>35.944000000000003</v>
      </c>
      <c r="O48" s="17">
        <f t="shared" si="3"/>
        <v>35.944000000000003</v>
      </c>
    </row>
    <row r="49" spans="1:15" ht="15.75" customHeight="1">
      <c r="A49" s="14">
        <v>46</v>
      </c>
      <c r="B49" s="14">
        <v>82</v>
      </c>
      <c r="C49" s="77" t="s">
        <v>2025</v>
      </c>
      <c r="D49" s="100" t="s">
        <v>1667</v>
      </c>
      <c r="E49" s="89" t="s">
        <v>31</v>
      </c>
      <c r="F49" s="89"/>
      <c r="G49" s="15" t="s">
        <v>34</v>
      </c>
      <c r="H49" s="15" t="s">
        <v>33</v>
      </c>
      <c r="I49" s="15" t="s">
        <v>15</v>
      </c>
      <c r="K49" s="16">
        <v>17.882000000000001</v>
      </c>
      <c r="L49" s="17">
        <v>18.062999999999999</v>
      </c>
      <c r="M49" s="17">
        <f t="shared" si="2"/>
        <v>35.945</v>
      </c>
      <c r="O49" s="17">
        <f t="shared" si="3"/>
        <v>35.945</v>
      </c>
    </row>
    <row r="50" spans="1:15" ht="15.75" customHeight="1">
      <c r="A50" s="14">
        <v>47</v>
      </c>
      <c r="B50" s="14">
        <v>127</v>
      </c>
      <c r="C50" s="77" t="s">
        <v>1712</v>
      </c>
      <c r="D50" s="100" t="s">
        <v>1726</v>
      </c>
      <c r="E50" s="89" t="s">
        <v>31</v>
      </c>
      <c r="F50" s="89"/>
      <c r="G50" s="15" t="s">
        <v>34</v>
      </c>
      <c r="H50" s="15" t="s">
        <v>33</v>
      </c>
      <c r="I50" s="15" t="s">
        <v>15</v>
      </c>
      <c r="K50" s="16">
        <v>18.143999999999998</v>
      </c>
      <c r="L50" s="17">
        <v>17.831</v>
      </c>
      <c r="M50" s="17">
        <f t="shared" si="2"/>
        <v>35.974999999999994</v>
      </c>
      <c r="O50" s="17">
        <f t="shared" si="3"/>
        <v>35.974999999999994</v>
      </c>
    </row>
    <row r="51" spans="1:15" ht="15.75" customHeight="1">
      <c r="A51" s="14">
        <v>48</v>
      </c>
      <c r="B51" s="14">
        <v>130</v>
      </c>
      <c r="C51" s="77" t="s">
        <v>1714</v>
      </c>
      <c r="D51" s="100" t="s">
        <v>1729</v>
      </c>
      <c r="E51" s="89" t="s">
        <v>31</v>
      </c>
      <c r="F51" s="89"/>
      <c r="G51" s="15" t="s">
        <v>34</v>
      </c>
      <c r="H51" s="15" t="s">
        <v>33</v>
      </c>
      <c r="I51" s="15" t="s">
        <v>15</v>
      </c>
      <c r="J51" s="15" t="s">
        <v>1468</v>
      </c>
      <c r="K51" s="16">
        <v>18.228999999999999</v>
      </c>
      <c r="L51" s="17">
        <v>17.760000000000002</v>
      </c>
      <c r="M51" s="17">
        <f t="shared" si="2"/>
        <v>35.989000000000004</v>
      </c>
      <c r="O51" s="17">
        <f t="shared" si="3"/>
        <v>35.989000000000004</v>
      </c>
    </row>
    <row r="52" spans="1:15" ht="15.75" customHeight="1">
      <c r="A52" s="14">
        <v>49</v>
      </c>
      <c r="B52" s="14">
        <v>124</v>
      </c>
      <c r="C52" s="77" t="s">
        <v>1711</v>
      </c>
      <c r="D52" s="100" t="s">
        <v>1723</v>
      </c>
      <c r="E52" s="89"/>
      <c r="F52" s="89"/>
      <c r="G52" s="15" t="s">
        <v>34</v>
      </c>
      <c r="H52" s="15" t="s">
        <v>33</v>
      </c>
      <c r="K52" s="16">
        <v>18.315999999999999</v>
      </c>
      <c r="L52" s="17">
        <v>17.689</v>
      </c>
      <c r="M52" s="17">
        <f t="shared" si="2"/>
        <v>36.004999999999995</v>
      </c>
      <c r="O52" s="17">
        <f t="shared" si="3"/>
        <v>36.004999999999995</v>
      </c>
    </row>
    <row r="53" spans="1:15" ht="15.75" customHeight="1">
      <c r="A53" s="14">
        <v>50</v>
      </c>
      <c r="B53" s="14">
        <v>58</v>
      </c>
      <c r="C53" s="77" t="s">
        <v>1611</v>
      </c>
      <c r="D53" s="100" t="s">
        <v>1621</v>
      </c>
      <c r="E53" s="89" t="s">
        <v>31</v>
      </c>
      <c r="F53" s="89"/>
      <c r="G53" s="78" t="s">
        <v>34</v>
      </c>
      <c r="H53" s="78"/>
      <c r="I53" s="78" t="s">
        <v>15</v>
      </c>
      <c r="J53" s="78"/>
      <c r="K53" s="16">
        <v>18.094999999999999</v>
      </c>
      <c r="L53" s="17">
        <v>17.928000000000001</v>
      </c>
      <c r="M53" s="17">
        <f t="shared" si="2"/>
        <v>36.022999999999996</v>
      </c>
      <c r="O53" s="17">
        <f t="shared" si="3"/>
        <v>36.022999999999996</v>
      </c>
    </row>
    <row r="54" spans="1:15" ht="15.75" customHeight="1">
      <c r="A54" s="14">
        <v>51</v>
      </c>
      <c r="B54" s="14">
        <v>2</v>
      </c>
      <c r="C54" s="101" t="s">
        <v>1480</v>
      </c>
      <c r="D54" s="101" t="s">
        <v>1339</v>
      </c>
      <c r="E54" s="88"/>
      <c r="F54" s="88"/>
      <c r="G54" s="76" t="s">
        <v>34</v>
      </c>
      <c r="H54" s="76"/>
      <c r="I54" s="76" t="s">
        <v>15</v>
      </c>
      <c r="J54" s="76"/>
      <c r="K54" s="16">
        <v>17.792000000000002</v>
      </c>
      <c r="L54" s="17">
        <v>18.231000000000002</v>
      </c>
      <c r="M54" s="17">
        <f t="shared" si="2"/>
        <v>36.023000000000003</v>
      </c>
      <c r="O54" s="17">
        <f t="shared" si="3"/>
        <v>36.023000000000003</v>
      </c>
    </row>
    <row r="55" spans="1:15" ht="15.75" customHeight="1">
      <c r="A55" s="14">
        <v>52</v>
      </c>
      <c r="B55" s="14">
        <v>36</v>
      </c>
      <c r="C55" s="77" t="s">
        <v>1586</v>
      </c>
      <c r="D55" s="100" t="s">
        <v>1595</v>
      </c>
      <c r="E55" s="89" t="s">
        <v>31</v>
      </c>
      <c r="F55" s="89"/>
      <c r="G55" s="76" t="s">
        <v>34</v>
      </c>
      <c r="H55" s="76"/>
      <c r="I55" s="76" t="s">
        <v>15</v>
      </c>
      <c r="J55" s="76"/>
      <c r="K55" s="16">
        <v>18.193000000000001</v>
      </c>
      <c r="L55" s="17">
        <v>17.838000000000001</v>
      </c>
      <c r="M55" s="17">
        <f t="shared" si="2"/>
        <v>36.031000000000006</v>
      </c>
      <c r="O55" s="17">
        <f t="shared" si="3"/>
        <v>36.031000000000006</v>
      </c>
    </row>
    <row r="56" spans="1:15" ht="15.75" customHeight="1">
      <c r="A56" s="14">
        <v>53</v>
      </c>
      <c r="B56" s="14">
        <v>129</v>
      </c>
      <c r="C56" s="77" t="s">
        <v>1586</v>
      </c>
      <c r="D56" s="100" t="s">
        <v>1728</v>
      </c>
      <c r="E56" s="89" t="s">
        <v>1565</v>
      </c>
      <c r="F56" s="89"/>
      <c r="G56" s="15" t="s">
        <v>34</v>
      </c>
      <c r="H56" s="15" t="s">
        <v>33</v>
      </c>
      <c r="I56" s="15" t="s">
        <v>15</v>
      </c>
      <c r="K56" s="16">
        <v>18.277000000000001</v>
      </c>
      <c r="L56" s="17">
        <v>17.79</v>
      </c>
      <c r="M56" s="17">
        <f t="shared" si="2"/>
        <v>36.067</v>
      </c>
      <c r="O56" s="17">
        <f t="shared" si="3"/>
        <v>36.067</v>
      </c>
    </row>
    <row r="57" spans="1:15" ht="15.75" customHeight="1">
      <c r="A57" s="14">
        <v>54</v>
      </c>
      <c r="B57" s="14">
        <v>100</v>
      </c>
      <c r="C57" s="77" t="s">
        <v>1650</v>
      </c>
      <c r="D57" s="100" t="s">
        <v>1684</v>
      </c>
      <c r="E57" s="89" t="s">
        <v>31</v>
      </c>
      <c r="F57" s="89"/>
      <c r="G57" s="15" t="s">
        <v>34</v>
      </c>
      <c r="H57" s="15" t="s">
        <v>33</v>
      </c>
      <c r="I57" s="15" t="s">
        <v>15</v>
      </c>
      <c r="J57" s="15" t="s">
        <v>1468</v>
      </c>
      <c r="K57" s="16">
        <v>18.151</v>
      </c>
      <c r="L57" s="17">
        <v>17.939</v>
      </c>
      <c r="M57" s="17">
        <f t="shared" si="2"/>
        <v>36.090000000000003</v>
      </c>
      <c r="O57" s="17">
        <f t="shared" si="3"/>
        <v>36.090000000000003</v>
      </c>
    </row>
    <row r="58" spans="1:15" ht="15.75" customHeight="1">
      <c r="A58" s="14">
        <v>55</v>
      </c>
      <c r="B58" s="14">
        <v>80</v>
      </c>
      <c r="C58" s="77" t="s">
        <v>1640</v>
      </c>
      <c r="D58" s="100" t="s">
        <v>1665</v>
      </c>
      <c r="E58" s="89" t="s">
        <v>31</v>
      </c>
      <c r="F58" s="89"/>
      <c r="G58" s="15" t="s">
        <v>34</v>
      </c>
      <c r="H58" s="15" t="s">
        <v>33</v>
      </c>
      <c r="I58" s="15" t="s">
        <v>15</v>
      </c>
      <c r="K58" s="16">
        <v>18.207999999999998</v>
      </c>
      <c r="L58" s="17">
        <v>17.89</v>
      </c>
      <c r="M58" s="17">
        <f t="shared" si="2"/>
        <v>36.097999999999999</v>
      </c>
      <c r="O58" s="17">
        <f t="shared" si="3"/>
        <v>36.097999999999999</v>
      </c>
    </row>
    <row r="59" spans="1:15" ht="15.75" customHeight="1">
      <c r="A59" s="14">
        <v>56</v>
      </c>
      <c r="B59" s="14">
        <v>119</v>
      </c>
      <c r="C59" s="77" t="s">
        <v>1863</v>
      </c>
      <c r="D59" s="100" t="s">
        <v>1707</v>
      </c>
      <c r="E59" s="89" t="s">
        <v>31</v>
      </c>
      <c r="F59" s="89"/>
      <c r="H59" s="15" t="s">
        <v>33</v>
      </c>
      <c r="I59" s="15" t="s">
        <v>15</v>
      </c>
      <c r="K59" s="16">
        <v>18.065000000000001</v>
      </c>
      <c r="L59" s="17">
        <v>18.048999999999999</v>
      </c>
      <c r="M59" s="17">
        <f t="shared" si="2"/>
        <v>36.114000000000004</v>
      </c>
      <c r="O59" s="17">
        <f t="shared" si="3"/>
        <v>36.114000000000004</v>
      </c>
    </row>
    <row r="60" spans="1:15" ht="15.75" customHeight="1">
      <c r="A60" s="14">
        <v>57</v>
      </c>
      <c r="B60" s="14">
        <v>35</v>
      </c>
      <c r="C60" s="77" t="s">
        <v>1831</v>
      </c>
      <c r="D60" s="100" t="s">
        <v>1594</v>
      </c>
      <c r="E60" s="89"/>
      <c r="F60" s="89"/>
      <c r="G60" s="76" t="s">
        <v>34</v>
      </c>
      <c r="H60" s="76"/>
      <c r="I60" s="76"/>
      <c r="J60" s="76" t="s">
        <v>1468</v>
      </c>
      <c r="K60" s="16">
        <v>18.279</v>
      </c>
      <c r="L60" s="17">
        <v>17.858000000000001</v>
      </c>
      <c r="M60" s="17">
        <f t="shared" si="2"/>
        <v>36.137</v>
      </c>
      <c r="O60" s="17">
        <f t="shared" si="3"/>
        <v>36.137</v>
      </c>
    </row>
    <row r="61" spans="1:15" ht="15.75" customHeight="1">
      <c r="A61" s="14">
        <v>58</v>
      </c>
      <c r="B61" s="14">
        <v>9</v>
      </c>
      <c r="C61" s="101" t="s">
        <v>1517</v>
      </c>
      <c r="D61" s="101" t="s">
        <v>1920</v>
      </c>
      <c r="E61" s="88" t="s">
        <v>31</v>
      </c>
      <c r="F61" s="88"/>
      <c r="G61" s="76" t="s">
        <v>34</v>
      </c>
      <c r="H61" s="76"/>
      <c r="I61" s="76" t="s">
        <v>15</v>
      </c>
      <c r="J61" s="76"/>
      <c r="K61" s="16">
        <v>18.242000000000001</v>
      </c>
      <c r="L61" s="17">
        <v>17.899000000000001</v>
      </c>
      <c r="M61" s="17">
        <f t="shared" si="2"/>
        <v>36.141000000000005</v>
      </c>
      <c r="O61" s="17">
        <f t="shared" si="3"/>
        <v>36.141000000000005</v>
      </c>
    </row>
    <row r="62" spans="1:15" ht="15.75" customHeight="1">
      <c r="A62" s="14">
        <v>59</v>
      </c>
      <c r="B62" s="14">
        <v>76</v>
      </c>
      <c r="C62" s="77" t="s">
        <v>1494</v>
      </c>
      <c r="D62" s="100" t="s">
        <v>1661</v>
      </c>
      <c r="E62" s="89"/>
      <c r="F62" s="89"/>
      <c r="G62" s="15" t="s">
        <v>34</v>
      </c>
      <c r="H62" s="15" t="s">
        <v>33</v>
      </c>
      <c r="I62" s="15" t="s">
        <v>15</v>
      </c>
      <c r="K62" s="16">
        <v>18.036999999999999</v>
      </c>
      <c r="L62" s="17">
        <v>18.111999999999998</v>
      </c>
      <c r="M62" s="17">
        <f t="shared" si="2"/>
        <v>36.149000000000001</v>
      </c>
      <c r="O62" s="17">
        <f t="shared" si="3"/>
        <v>36.149000000000001</v>
      </c>
    </row>
    <row r="63" spans="1:15" ht="15.75" customHeight="1">
      <c r="A63" s="14">
        <v>60</v>
      </c>
      <c r="B63" s="14">
        <v>86</v>
      </c>
      <c r="C63" s="77" t="s">
        <v>1852</v>
      </c>
      <c r="D63" s="100" t="s">
        <v>1671</v>
      </c>
      <c r="E63" s="89" t="s">
        <v>31</v>
      </c>
      <c r="F63" s="89"/>
      <c r="G63" s="15" t="s">
        <v>34</v>
      </c>
      <c r="H63" s="15" t="s">
        <v>33</v>
      </c>
      <c r="I63" s="15" t="s">
        <v>15</v>
      </c>
      <c r="K63" s="16">
        <v>18.364000000000001</v>
      </c>
      <c r="L63" s="17">
        <v>17.82</v>
      </c>
      <c r="M63" s="17">
        <f t="shared" si="2"/>
        <v>36.183999999999997</v>
      </c>
      <c r="O63" s="17">
        <f t="shared" si="3"/>
        <v>36.183999999999997</v>
      </c>
    </row>
    <row r="64" spans="1:15" ht="15.75" customHeight="1">
      <c r="A64" s="14">
        <v>61</v>
      </c>
      <c r="B64" s="14">
        <v>131</v>
      </c>
      <c r="C64" s="77" t="s">
        <v>2039</v>
      </c>
      <c r="D64" s="100" t="s">
        <v>1730</v>
      </c>
      <c r="E64" s="89"/>
      <c r="F64" s="89"/>
      <c r="G64" s="15" t="s">
        <v>34</v>
      </c>
      <c r="H64" s="15" t="s">
        <v>33</v>
      </c>
      <c r="I64" s="15" t="s">
        <v>15</v>
      </c>
      <c r="K64" s="16">
        <v>18.212</v>
      </c>
      <c r="L64" s="17">
        <v>17.977</v>
      </c>
      <c r="M64" s="17">
        <f t="shared" si="2"/>
        <v>36.189</v>
      </c>
      <c r="O64" s="17">
        <f t="shared" si="3"/>
        <v>36.189</v>
      </c>
    </row>
    <row r="65" spans="1:15" ht="15.75" customHeight="1">
      <c r="A65" s="14">
        <v>62</v>
      </c>
      <c r="B65" s="14">
        <v>20</v>
      </c>
      <c r="C65" s="77" t="s">
        <v>1538</v>
      </c>
      <c r="D65" s="100" t="s">
        <v>1574</v>
      </c>
      <c r="E65" s="89"/>
      <c r="F65" s="89"/>
      <c r="G65" s="76" t="s">
        <v>34</v>
      </c>
      <c r="H65" s="76"/>
      <c r="I65" s="76" t="s">
        <v>15</v>
      </c>
      <c r="J65" s="76"/>
      <c r="K65" s="16">
        <v>18.244</v>
      </c>
      <c r="L65" s="17">
        <v>17.949000000000002</v>
      </c>
      <c r="M65" s="17">
        <f t="shared" si="2"/>
        <v>36.192999999999998</v>
      </c>
      <c r="O65" s="17">
        <f t="shared" si="3"/>
        <v>36.192999999999998</v>
      </c>
    </row>
    <row r="66" spans="1:15" ht="15.75" customHeight="1">
      <c r="A66" s="14">
        <v>63</v>
      </c>
      <c r="B66" s="14">
        <v>6</v>
      </c>
      <c r="C66" s="101" t="s">
        <v>1516</v>
      </c>
      <c r="D66" s="101" t="s">
        <v>1343</v>
      </c>
      <c r="E66" s="88" t="s">
        <v>31</v>
      </c>
      <c r="F66" s="88"/>
      <c r="G66" s="76" t="s">
        <v>34</v>
      </c>
      <c r="H66" s="76"/>
      <c r="I66" s="76" t="s">
        <v>15</v>
      </c>
      <c r="J66" s="76"/>
      <c r="K66" s="16">
        <v>18.152999999999999</v>
      </c>
      <c r="L66" s="17">
        <v>18.085999999999999</v>
      </c>
      <c r="M66" s="17">
        <f t="shared" si="2"/>
        <v>36.238999999999997</v>
      </c>
      <c r="O66" s="17">
        <f t="shared" si="3"/>
        <v>36.238999999999997</v>
      </c>
    </row>
    <row r="67" spans="1:15" ht="15.75" customHeight="1">
      <c r="A67" s="14">
        <v>64</v>
      </c>
      <c r="B67" s="14">
        <v>109</v>
      </c>
      <c r="C67" s="77" t="s">
        <v>1627</v>
      </c>
      <c r="D67" s="100" t="s">
        <v>1693</v>
      </c>
      <c r="E67" s="89" t="s">
        <v>31</v>
      </c>
      <c r="F67" s="89"/>
      <c r="G67" s="15" t="s">
        <v>34</v>
      </c>
      <c r="H67" s="15" t="s">
        <v>33</v>
      </c>
      <c r="I67" s="15" t="s">
        <v>15</v>
      </c>
      <c r="K67" s="16">
        <v>18.109000000000002</v>
      </c>
      <c r="L67" s="17">
        <v>18.135999999999999</v>
      </c>
      <c r="M67" s="17">
        <f t="shared" si="2"/>
        <v>36.245000000000005</v>
      </c>
      <c r="O67" s="17">
        <f t="shared" si="3"/>
        <v>36.245000000000005</v>
      </c>
    </row>
    <row r="68" spans="1:15" ht="15.75" customHeight="1">
      <c r="A68" s="14">
        <v>65</v>
      </c>
      <c r="B68" s="14">
        <v>13</v>
      </c>
      <c r="C68" s="101" t="s">
        <v>1567</v>
      </c>
      <c r="D68" s="101" t="s">
        <v>1349</v>
      </c>
      <c r="E68" s="88"/>
      <c r="F68" s="88"/>
      <c r="G68" s="76" t="s">
        <v>34</v>
      </c>
      <c r="H68" s="76"/>
      <c r="I68" s="76" t="s">
        <v>15</v>
      </c>
      <c r="J68" s="76" t="s">
        <v>1468</v>
      </c>
      <c r="K68" s="16">
        <v>18.187999999999999</v>
      </c>
      <c r="L68" s="17">
        <v>18.068999999999999</v>
      </c>
      <c r="M68" s="17">
        <f t="shared" ref="M68:M99" si="4">+K68+L68</f>
        <v>36.256999999999998</v>
      </c>
      <c r="O68" s="17">
        <f t="shared" ref="O68:O99" si="5">SUM(M68+N68)</f>
        <v>36.256999999999998</v>
      </c>
    </row>
    <row r="69" spans="1:15" ht="15.75" customHeight="1">
      <c r="A69" s="14">
        <v>66</v>
      </c>
      <c r="B69" s="14">
        <v>31</v>
      </c>
      <c r="C69" s="77" t="s">
        <v>1829</v>
      </c>
      <c r="D69" s="100" t="s">
        <v>1590</v>
      </c>
      <c r="E69" s="89" t="s">
        <v>31</v>
      </c>
      <c r="F69" s="89"/>
      <c r="G69" s="76" t="s">
        <v>34</v>
      </c>
      <c r="H69" s="76"/>
      <c r="I69" s="76"/>
      <c r="J69" s="76"/>
      <c r="K69" s="16">
        <v>18.23</v>
      </c>
      <c r="L69" s="17">
        <v>18.094999999999999</v>
      </c>
      <c r="M69" s="17">
        <f t="shared" si="4"/>
        <v>36.325000000000003</v>
      </c>
      <c r="O69" s="17">
        <f t="shared" si="5"/>
        <v>36.325000000000003</v>
      </c>
    </row>
    <row r="70" spans="1:15" ht="15.75" customHeight="1">
      <c r="A70" s="14">
        <v>67</v>
      </c>
      <c r="B70" s="14">
        <v>88</v>
      </c>
      <c r="C70" s="77" t="s">
        <v>1644</v>
      </c>
      <c r="D70" s="100" t="s">
        <v>1673</v>
      </c>
      <c r="E70" s="89" t="s">
        <v>31</v>
      </c>
      <c r="F70" s="89"/>
      <c r="G70" s="15" t="s">
        <v>34</v>
      </c>
      <c r="H70" s="15" t="s">
        <v>33</v>
      </c>
      <c r="I70" s="15" t="s">
        <v>15</v>
      </c>
      <c r="K70" s="16">
        <v>18.309999999999999</v>
      </c>
      <c r="L70" s="17">
        <v>18.064</v>
      </c>
      <c r="M70" s="17">
        <f t="shared" si="4"/>
        <v>36.373999999999995</v>
      </c>
      <c r="O70" s="17">
        <f t="shared" si="5"/>
        <v>36.373999999999995</v>
      </c>
    </row>
    <row r="71" spans="1:15" ht="15.75" customHeight="1">
      <c r="A71" s="14">
        <v>68</v>
      </c>
      <c r="B71" s="14">
        <v>110</v>
      </c>
      <c r="C71" s="77" t="s">
        <v>1859</v>
      </c>
      <c r="D71" s="100" t="s">
        <v>1698</v>
      </c>
      <c r="E71" s="89"/>
      <c r="F71" s="89" t="s">
        <v>46</v>
      </c>
      <c r="G71" s="15" t="s">
        <v>34</v>
      </c>
      <c r="H71" s="15" t="s">
        <v>33</v>
      </c>
      <c r="I71" s="15" t="s">
        <v>15</v>
      </c>
      <c r="K71" s="16">
        <v>18.436</v>
      </c>
      <c r="L71" s="17">
        <v>17.95</v>
      </c>
      <c r="M71" s="17">
        <f t="shared" si="4"/>
        <v>36.385999999999996</v>
      </c>
      <c r="O71" s="17">
        <f t="shared" si="5"/>
        <v>36.385999999999996</v>
      </c>
    </row>
    <row r="72" spans="1:15" ht="15.75" customHeight="1">
      <c r="A72" s="14">
        <v>69</v>
      </c>
      <c r="B72" s="14">
        <v>62</v>
      </c>
      <c r="C72" s="77" t="s">
        <v>1626</v>
      </c>
      <c r="D72" s="100" t="s">
        <v>1625</v>
      </c>
      <c r="E72" s="89" t="s">
        <v>31</v>
      </c>
      <c r="F72" s="89"/>
      <c r="G72" s="15" t="s">
        <v>34</v>
      </c>
      <c r="I72" s="15" t="s">
        <v>15</v>
      </c>
      <c r="K72" s="16">
        <v>18.140999999999998</v>
      </c>
      <c r="L72" s="17">
        <v>18.416</v>
      </c>
      <c r="M72" s="17">
        <f t="shared" si="4"/>
        <v>36.557000000000002</v>
      </c>
      <c r="O72" s="17">
        <f t="shared" si="5"/>
        <v>36.557000000000002</v>
      </c>
    </row>
    <row r="73" spans="1:15" ht="15.75" customHeight="1">
      <c r="A73" s="14">
        <v>70</v>
      </c>
      <c r="B73" s="14">
        <v>61</v>
      </c>
      <c r="C73" s="77" t="s">
        <v>1509</v>
      </c>
      <c r="D73" s="100" t="s">
        <v>1624</v>
      </c>
      <c r="E73" s="89" t="s">
        <v>31</v>
      </c>
      <c r="F73" s="89" t="s">
        <v>46</v>
      </c>
      <c r="G73" s="78" t="s">
        <v>34</v>
      </c>
      <c r="H73" s="78"/>
      <c r="I73" s="78" t="s">
        <v>15</v>
      </c>
      <c r="J73" s="78"/>
      <c r="K73" s="16">
        <v>18.36</v>
      </c>
      <c r="L73" s="17">
        <v>18.318999999999999</v>
      </c>
      <c r="M73" s="17">
        <f t="shared" si="4"/>
        <v>36.679000000000002</v>
      </c>
      <c r="O73" s="17">
        <f t="shared" si="5"/>
        <v>36.679000000000002</v>
      </c>
    </row>
    <row r="74" spans="1:15" ht="15.75" customHeight="1">
      <c r="A74" s="14">
        <v>71</v>
      </c>
      <c r="B74" s="14">
        <v>66</v>
      </c>
      <c r="C74" s="77" t="s">
        <v>1570</v>
      </c>
      <c r="D74" s="100" t="s">
        <v>1922</v>
      </c>
      <c r="E74" s="89"/>
      <c r="F74" s="89"/>
      <c r="G74" s="15" t="s">
        <v>34</v>
      </c>
      <c r="I74" s="15" t="s">
        <v>15</v>
      </c>
      <c r="K74" s="16">
        <v>17.89</v>
      </c>
      <c r="L74" s="17">
        <v>18.885999999999999</v>
      </c>
      <c r="M74" s="17">
        <f t="shared" si="4"/>
        <v>36.775999999999996</v>
      </c>
      <c r="O74" s="17">
        <f t="shared" si="5"/>
        <v>36.775999999999996</v>
      </c>
    </row>
    <row r="75" spans="1:15" ht="15.75" customHeight="1">
      <c r="A75" s="14">
        <v>72</v>
      </c>
      <c r="B75" s="14">
        <v>41</v>
      </c>
      <c r="C75" s="77" t="s">
        <v>1836</v>
      </c>
      <c r="D75" s="100" t="s">
        <v>1600</v>
      </c>
      <c r="E75" s="89"/>
      <c r="F75" s="89"/>
      <c r="G75" s="76" t="s">
        <v>34</v>
      </c>
      <c r="H75" s="76"/>
      <c r="I75" s="76"/>
      <c r="J75" s="76"/>
      <c r="K75" s="16">
        <v>18.140999999999998</v>
      </c>
      <c r="L75" s="17">
        <v>18.693000000000001</v>
      </c>
      <c r="M75" s="17">
        <f t="shared" si="4"/>
        <v>36.834000000000003</v>
      </c>
      <c r="O75" s="17">
        <f t="shared" si="5"/>
        <v>36.834000000000003</v>
      </c>
    </row>
    <row r="76" spans="1:15" ht="15.75" customHeight="1">
      <c r="A76" s="14">
        <v>73</v>
      </c>
      <c r="B76" s="14">
        <v>16</v>
      </c>
      <c r="C76" s="77" t="s">
        <v>1514</v>
      </c>
      <c r="D76" s="100" t="s">
        <v>1352</v>
      </c>
      <c r="E76" s="89"/>
      <c r="F76" s="89"/>
      <c r="G76" s="76" t="s">
        <v>34</v>
      </c>
      <c r="H76" s="76"/>
      <c r="I76" s="76" t="s">
        <v>15</v>
      </c>
      <c r="J76" s="76"/>
      <c r="K76" s="16">
        <v>18.440000000000001</v>
      </c>
      <c r="L76" s="17">
        <v>18.545000000000002</v>
      </c>
      <c r="M76" s="17">
        <f t="shared" si="4"/>
        <v>36.984999999999999</v>
      </c>
      <c r="O76" s="17">
        <f t="shared" si="5"/>
        <v>36.984999999999999</v>
      </c>
    </row>
    <row r="77" spans="1:15" ht="15.75" customHeight="1">
      <c r="A77" s="14">
        <v>74</v>
      </c>
      <c r="B77" s="14">
        <v>98</v>
      </c>
      <c r="C77" s="77" t="s">
        <v>1648</v>
      </c>
      <c r="D77" s="100" t="s">
        <v>1682</v>
      </c>
      <c r="E77" s="89" t="s">
        <v>31</v>
      </c>
      <c r="F77" s="89"/>
      <c r="G77" s="15" t="s">
        <v>34</v>
      </c>
      <c r="H77" s="15" t="s">
        <v>33</v>
      </c>
      <c r="I77" s="15" t="s">
        <v>15</v>
      </c>
      <c r="J77" s="15" t="s">
        <v>1468</v>
      </c>
      <c r="K77" s="16">
        <v>18.407</v>
      </c>
      <c r="L77" s="17">
        <v>18.594000000000001</v>
      </c>
      <c r="M77" s="17">
        <f t="shared" si="4"/>
        <v>37.001000000000005</v>
      </c>
      <c r="O77" s="17">
        <f t="shared" si="5"/>
        <v>37.001000000000005</v>
      </c>
    </row>
    <row r="78" spans="1:15" ht="15.75" customHeight="1">
      <c r="A78" s="14">
        <v>75</v>
      </c>
      <c r="B78" s="14">
        <v>30</v>
      </c>
      <c r="C78" s="77" t="s">
        <v>1584</v>
      </c>
      <c r="D78" s="100" t="s">
        <v>1589</v>
      </c>
      <c r="E78" s="89" t="s">
        <v>31</v>
      </c>
      <c r="F78" s="89"/>
      <c r="G78" s="76" t="s">
        <v>34</v>
      </c>
      <c r="H78" s="76"/>
      <c r="I78" s="76" t="s">
        <v>15</v>
      </c>
      <c r="J78" s="76"/>
      <c r="K78" s="16">
        <v>18.777000000000001</v>
      </c>
      <c r="L78" s="17">
        <v>18.36</v>
      </c>
      <c r="M78" s="17">
        <f t="shared" si="4"/>
        <v>37.137</v>
      </c>
      <c r="O78" s="17">
        <f t="shared" si="5"/>
        <v>37.137</v>
      </c>
    </row>
    <row r="79" spans="1:15" ht="15.75" customHeight="1">
      <c r="A79" s="14">
        <v>76</v>
      </c>
      <c r="B79" s="14">
        <v>132</v>
      </c>
      <c r="C79" s="77" t="s">
        <v>1868</v>
      </c>
      <c r="D79" s="100" t="s">
        <v>1731</v>
      </c>
      <c r="E79" s="89" t="s">
        <v>31</v>
      </c>
      <c r="F79" s="89"/>
      <c r="H79" s="15" t="s">
        <v>33</v>
      </c>
      <c r="I79" s="15" t="s">
        <v>15</v>
      </c>
      <c r="K79" s="16">
        <v>18.248999999999999</v>
      </c>
      <c r="L79" s="17">
        <v>19.027999999999999</v>
      </c>
      <c r="M79" s="17">
        <f t="shared" si="4"/>
        <v>37.277000000000001</v>
      </c>
      <c r="O79" s="17">
        <f t="shared" si="5"/>
        <v>37.277000000000001</v>
      </c>
    </row>
    <row r="80" spans="1:15" ht="15.75" customHeight="1">
      <c r="A80" s="14">
        <v>77</v>
      </c>
      <c r="B80" s="14">
        <v>93</v>
      </c>
      <c r="C80" s="77" t="s">
        <v>1552</v>
      </c>
      <c r="D80" s="100" t="s">
        <v>1677</v>
      </c>
      <c r="E80" s="89" t="s">
        <v>31</v>
      </c>
      <c r="F80" s="89"/>
      <c r="H80" s="15" t="s">
        <v>33</v>
      </c>
      <c r="K80" s="16">
        <v>19.838999999999999</v>
      </c>
      <c r="L80" s="17">
        <v>17.446000000000002</v>
      </c>
      <c r="M80" s="17">
        <f t="shared" si="4"/>
        <v>37.284999999999997</v>
      </c>
      <c r="O80" s="17">
        <f t="shared" si="5"/>
        <v>37.284999999999997</v>
      </c>
    </row>
    <row r="81" spans="1:15" ht="15.75" customHeight="1">
      <c r="A81" s="14">
        <v>78</v>
      </c>
      <c r="B81" s="14">
        <v>29</v>
      </c>
      <c r="C81" s="77" t="s">
        <v>1583</v>
      </c>
      <c r="D81" s="100" t="s">
        <v>1588</v>
      </c>
      <c r="E81" s="89"/>
      <c r="F81" s="89"/>
      <c r="G81" s="76" t="s">
        <v>34</v>
      </c>
      <c r="H81" s="76"/>
      <c r="I81" s="76" t="s">
        <v>15</v>
      </c>
      <c r="J81" s="76"/>
      <c r="K81" s="16">
        <v>18.579000000000001</v>
      </c>
      <c r="L81" s="17">
        <v>18.734999999999999</v>
      </c>
      <c r="M81" s="17">
        <f t="shared" si="4"/>
        <v>37.314</v>
      </c>
      <c r="O81" s="17">
        <f t="shared" si="5"/>
        <v>37.314</v>
      </c>
    </row>
    <row r="82" spans="1:15" ht="15.75" customHeight="1">
      <c r="A82" s="14">
        <v>79</v>
      </c>
      <c r="B82" s="14">
        <v>115</v>
      </c>
      <c r="C82" s="77" t="s">
        <v>1862</v>
      </c>
      <c r="D82" s="100" t="s">
        <v>1703</v>
      </c>
      <c r="E82" s="89" t="s">
        <v>31</v>
      </c>
      <c r="F82" s="89"/>
      <c r="H82" s="15" t="s">
        <v>33</v>
      </c>
      <c r="I82" s="15" t="s">
        <v>15</v>
      </c>
      <c r="K82" s="16">
        <v>18.675000000000001</v>
      </c>
      <c r="L82" s="17">
        <v>18.91</v>
      </c>
      <c r="M82" s="17">
        <f t="shared" si="4"/>
        <v>37.585000000000001</v>
      </c>
      <c r="O82" s="17">
        <f t="shared" si="5"/>
        <v>37.585000000000001</v>
      </c>
    </row>
    <row r="83" spans="1:15" ht="15.75" customHeight="1">
      <c r="A83" s="14">
        <v>80</v>
      </c>
      <c r="B83" s="14">
        <v>22</v>
      </c>
      <c r="C83" s="77" t="s">
        <v>1582</v>
      </c>
      <c r="D83" s="100" t="s">
        <v>1576</v>
      </c>
      <c r="E83" s="89" t="s">
        <v>31</v>
      </c>
      <c r="F83" s="89"/>
      <c r="G83" s="76" t="s">
        <v>34</v>
      </c>
      <c r="H83" s="76"/>
      <c r="I83" s="76" t="s">
        <v>15</v>
      </c>
      <c r="J83" s="76"/>
      <c r="K83" s="16">
        <v>18.949000000000002</v>
      </c>
      <c r="L83" s="17">
        <v>18.73</v>
      </c>
      <c r="M83" s="17">
        <f t="shared" si="4"/>
        <v>37.679000000000002</v>
      </c>
      <c r="O83" s="17">
        <f t="shared" si="5"/>
        <v>37.679000000000002</v>
      </c>
    </row>
    <row r="84" spans="1:15" ht="15.75" customHeight="1">
      <c r="A84" s="14">
        <v>81</v>
      </c>
      <c r="B84" s="14">
        <v>24</v>
      </c>
      <c r="C84" s="77" t="s">
        <v>1875</v>
      </c>
      <c r="D84" s="100" t="s">
        <v>1578</v>
      </c>
      <c r="E84" s="89" t="s">
        <v>31</v>
      </c>
      <c r="F84" s="89"/>
      <c r="G84" s="76" t="s">
        <v>34</v>
      </c>
      <c r="H84" s="76"/>
      <c r="I84" s="76" t="s">
        <v>15</v>
      </c>
      <c r="J84" s="76"/>
      <c r="K84" s="16">
        <v>18.849</v>
      </c>
      <c r="L84" s="17">
        <v>18.896000000000001</v>
      </c>
      <c r="M84" s="17">
        <f t="shared" si="4"/>
        <v>37.745000000000005</v>
      </c>
      <c r="O84" s="17">
        <f t="shared" si="5"/>
        <v>37.745000000000005</v>
      </c>
    </row>
    <row r="85" spans="1:15" ht="15.75" customHeight="1">
      <c r="A85" s="14">
        <v>82</v>
      </c>
      <c r="B85" s="14">
        <v>38</v>
      </c>
      <c r="C85" s="77" t="s">
        <v>1833</v>
      </c>
      <c r="D85" s="100" t="s">
        <v>1597</v>
      </c>
      <c r="E85" s="89" t="s">
        <v>31</v>
      </c>
      <c r="F85" s="89"/>
      <c r="G85" s="76" t="s">
        <v>34</v>
      </c>
      <c r="H85" s="76"/>
      <c r="I85" s="76" t="s">
        <v>15</v>
      </c>
      <c r="J85" s="76"/>
      <c r="K85" s="16">
        <v>18.884</v>
      </c>
      <c r="L85" s="17">
        <v>19.010999999999999</v>
      </c>
      <c r="M85" s="17">
        <f t="shared" si="4"/>
        <v>37.894999999999996</v>
      </c>
      <c r="O85" s="17">
        <f t="shared" si="5"/>
        <v>37.894999999999996</v>
      </c>
    </row>
    <row r="86" spans="1:15" ht="15.75" customHeight="1">
      <c r="A86" s="14">
        <v>83</v>
      </c>
      <c r="B86" s="14">
        <v>15</v>
      </c>
      <c r="C86" s="101" t="s">
        <v>1486</v>
      </c>
      <c r="D86" s="101" t="s">
        <v>1351</v>
      </c>
      <c r="E86" s="88" t="s">
        <v>31</v>
      </c>
      <c r="F86" s="88"/>
      <c r="G86" s="76" t="s">
        <v>34</v>
      </c>
      <c r="H86" s="76"/>
      <c r="I86" s="76" t="s">
        <v>15</v>
      </c>
      <c r="J86" s="76"/>
      <c r="K86" s="16">
        <v>19.963000000000001</v>
      </c>
      <c r="L86" s="17">
        <v>18.036000000000001</v>
      </c>
      <c r="M86" s="17">
        <f t="shared" si="4"/>
        <v>37.999000000000002</v>
      </c>
      <c r="O86" s="17">
        <f t="shared" si="5"/>
        <v>37.999000000000002</v>
      </c>
    </row>
    <row r="87" spans="1:15" ht="15.75" customHeight="1">
      <c r="A87" s="14">
        <v>84</v>
      </c>
      <c r="B87" s="14">
        <v>114</v>
      </c>
      <c r="C87" s="77" t="s">
        <v>1861</v>
      </c>
      <c r="D87" s="100" t="s">
        <v>1702</v>
      </c>
      <c r="E87" s="89" t="s">
        <v>31</v>
      </c>
      <c r="F87" s="89"/>
      <c r="G87" s="15" t="s">
        <v>34</v>
      </c>
      <c r="H87" s="15" t="s">
        <v>33</v>
      </c>
      <c r="I87" s="15" t="s">
        <v>15</v>
      </c>
      <c r="K87" s="16">
        <v>17.896999999999998</v>
      </c>
      <c r="L87" s="17">
        <v>20.291</v>
      </c>
      <c r="M87" s="17">
        <f t="shared" si="4"/>
        <v>38.188000000000002</v>
      </c>
      <c r="O87" s="17">
        <f t="shared" si="5"/>
        <v>38.188000000000002</v>
      </c>
    </row>
    <row r="88" spans="1:15" ht="15.75" customHeight="1">
      <c r="A88" s="14">
        <v>85</v>
      </c>
      <c r="B88" s="14">
        <v>121</v>
      </c>
      <c r="C88" s="77" t="s">
        <v>1709</v>
      </c>
      <c r="D88" s="100" t="s">
        <v>1720</v>
      </c>
      <c r="E88" s="89" t="s">
        <v>31</v>
      </c>
      <c r="F88" s="89" t="s">
        <v>46</v>
      </c>
      <c r="G88" s="15" t="s">
        <v>34</v>
      </c>
      <c r="H88" s="15" t="s">
        <v>33</v>
      </c>
      <c r="J88" s="15" t="s">
        <v>1468</v>
      </c>
      <c r="K88" s="16">
        <v>19.222000000000001</v>
      </c>
      <c r="L88" s="17">
        <v>19.050999999999998</v>
      </c>
      <c r="M88" s="17">
        <f t="shared" si="4"/>
        <v>38.272999999999996</v>
      </c>
      <c r="O88" s="17">
        <f t="shared" si="5"/>
        <v>38.272999999999996</v>
      </c>
    </row>
    <row r="89" spans="1:15" ht="15.75" customHeight="1">
      <c r="A89" s="14">
        <v>86</v>
      </c>
      <c r="B89" s="14">
        <v>152</v>
      </c>
      <c r="C89" s="77" t="s">
        <v>1646</v>
      </c>
      <c r="D89" s="100" t="s">
        <v>1459</v>
      </c>
      <c r="E89" s="89" t="s">
        <v>31</v>
      </c>
      <c r="F89" s="89"/>
      <c r="G89" s="15" t="s">
        <v>34</v>
      </c>
      <c r="H89" s="15" t="s">
        <v>33</v>
      </c>
      <c r="I89" s="15" t="s">
        <v>15</v>
      </c>
      <c r="K89" s="16">
        <v>17.120999999999999</v>
      </c>
      <c r="L89" s="17">
        <v>21.844000000000001</v>
      </c>
      <c r="M89" s="17">
        <f t="shared" si="4"/>
        <v>38.965000000000003</v>
      </c>
      <c r="O89" s="17">
        <f t="shared" si="5"/>
        <v>38.965000000000003</v>
      </c>
    </row>
    <row r="90" spans="1:15" ht="15.75" customHeight="1">
      <c r="A90" s="14">
        <v>87</v>
      </c>
      <c r="B90" s="14">
        <v>96</v>
      </c>
      <c r="C90" s="77" t="s">
        <v>1646</v>
      </c>
      <c r="D90" s="100" t="s">
        <v>1680</v>
      </c>
      <c r="E90" s="89" t="s">
        <v>31</v>
      </c>
      <c r="F90" s="89"/>
      <c r="G90" s="15" t="s">
        <v>34</v>
      </c>
      <c r="H90" s="15" t="s">
        <v>33</v>
      </c>
      <c r="I90" s="15" t="s">
        <v>15</v>
      </c>
      <c r="K90" s="16">
        <v>19.902000000000001</v>
      </c>
      <c r="L90" s="17">
        <v>19.619</v>
      </c>
      <c r="M90" s="17">
        <f t="shared" si="4"/>
        <v>39.521000000000001</v>
      </c>
      <c r="O90" s="17">
        <f t="shared" si="5"/>
        <v>39.521000000000001</v>
      </c>
    </row>
    <row r="91" spans="1:15" ht="15.75" customHeight="1">
      <c r="A91" s="14">
        <v>88</v>
      </c>
      <c r="B91" s="14">
        <v>68</v>
      </c>
      <c r="C91" s="77" t="s">
        <v>1627</v>
      </c>
      <c r="D91" s="100" t="s">
        <v>1633</v>
      </c>
      <c r="E91" s="89" t="s">
        <v>31</v>
      </c>
      <c r="F91" s="89"/>
      <c r="G91" s="15" t="s">
        <v>34</v>
      </c>
      <c r="I91" s="15" t="s">
        <v>15</v>
      </c>
      <c r="K91" s="16">
        <v>21.268000000000001</v>
      </c>
      <c r="L91" s="17">
        <v>18.309000000000001</v>
      </c>
      <c r="M91" s="17">
        <f t="shared" si="4"/>
        <v>39.576999999999998</v>
      </c>
      <c r="O91" s="17">
        <f t="shared" si="5"/>
        <v>39.576999999999998</v>
      </c>
    </row>
    <row r="92" spans="1:15" ht="15.75" customHeight="1">
      <c r="A92" s="14">
        <v>89</v>
      </c>
      <c r="B92" s="14">
        <v>12</v>
      </c>
      <c r="C92" s="101" t="s">
        <v>1822</v>
      </c>
      <c r="D92" s="101" t="s">
        <v>1348</v>
      </c>
      <c r="E92" s="88"/>
      <c r="F92" s="88"/>
      <c r="G92" s="76" t="s">
        <v>34</v>
      </c>
      <c r="H92" s="76"/>
      <c r="I92" s="76"/>
      <c r="J92" s="76"/>
      <c r="K92" s="16">
        <v>17.222000000000001</v>
      </c>
      <c r="L92" s="17">
        <v>22.526</v>
      </c>
      <c r="M92" s="17">
        <f t="shared" si="4"/>
        <v>39.748000000000005</v>
      </c>
      <c r="O92" s="17">
        <f t="shared" si="5"/>
        <v>39.748000000000005</v>
      </c>
    </row>
    <row r="93" spans="1:15" ht="15.75" customHeight="1">
      <c r="A93" s="14">
        <v>90</v>
      </c>
      <c r="B93" s="14">
        <v>141</v>
      </c>
      <c r="C93" s="77" t="s">
        <v>1849</v>
      </c>
      <c r="D93" s="100" t="s">
        <v>1467</v>
      </c>
      <c r="E93" s="89" t="s">
        <v>31</v>
      </c>
      <c r="F93" s="89"/>
      <c r="G93" s="15" t="s">
        <v>34</v>
      </c>
      <c r="H93" s="15" t="s">
        <v>33</v>
      </c>
      <c r="K93" s="16">
        <v>22.451000000000001</v>
      </c>
      <c r="L93" s="17">
        <v>17.356999999999999</v>
      </c>
      <c r="M93" s="17">
        <f t="shared" si="4"/>
        <v>39.808</v>
      </c>
      <c r="O93" s="17">
        <f t="shared" si="5"/>
        <v>39.808</v>
      </c>
    </row>
    <row r="94" spans="1:15" ht="15.75" customHeight="1">
      <c r="A94" s="14">
        <v>91</v>
      </c>
      <c r="B94" s="14">
        <v>143</v>
      </c>
      <c r="C94" s="77" t="s">
        <v>1717</v>
      </c>
      <c r="D94" s="100" t="s">
        <v>1465</v>
      </c>
      <c r="E94" s="89" t="s">
        <v>31</v>
      </c>
      <c r="F94" s="89"/>
      <c r="G94" s="15" t="s">
        <v>34</v>
      </c>
      <c r="H94" s="15" t="s">
        <v>33</v>
      </c>
      <c r="I94" s="15" t="s">
        <v>15</v>
      </c>
      <c r="K94" s="16">
        <v>17.722000000000001</v>
      </c>
      <c r="L94" s="17">
        <v>22.148</v>
      </c>
      <c r="M94" s="17">
        <f t="shared" si="4"/>
        <v>39.870000000000005</v>
      </c>
      <c r="O94" s="17">
        <f t="shared" si="5"/>
        <v>39.870000000000005</v>
      </c>
    </row>
    <row r="95" spans="1:15" ht="15.75" customHeight="1">
      <c r="A95" s="14">
        <v>92</v>
      </c>
      <c r="B95" s="14">
        <v>56</v>
      </c>
      <c r="C95" s="77" t="s">
        <v>1508</v>
      </c>
      <c r="D95" s="100" t="s">
        <v>1619</v>
      </c>
      <c r="E95" s="89" t="s">
        <v>31</v>
      </c>
      <c r="F95" s="89"/>
      <c r="G95" s="77" t="s">
        <v>34</v>
      </c>
      <c r="H95" s="77"/>
      <c r="I95" s="77"/>
      <c r="J95" s="77"/>
      <c r="K95" s="16">
        <v>22.321000000000002</v>
      </c>
      <c r="L95" s="17">
        <v>17.594999999999999</v>
      </c>
      <c r="M95" s="17">
        <f t="shared" si="4"/>
        <v>39.915999999999997</v>
      </c>
      <c r="O95" s="17">
        <f t="shared" si="5"/>
        <v>39.915999999999997</v>
      </c>
    </row>
    <row r="96" spans="1:15" ht="15.75" customHeight="1">
      <c r="A96" s="14">
        <v>93</v>
      </c>
      <c r="B96" s="14">
        <v>45</v>
      </c>
      <c r="C96" s="77" t="s">
        <v>1838</v>
      </c>
      <c r="D96" s="100" t="s">
        <v>1605</v>
      </c>
      <c r="E96" s="89"/>
      <c r="F96" s="89"/>
      <c r="G96" s="76" t="s">
        <v>34</v>
      </c>
      <c r="H96" s="76"/>
      <c r="I96" s="76"/>
      <c r="J96" s="76"/>
      <c r="K96" s="16">
        <v>18.036999999999999</v>
      </c>
      <c r="L96" s="17">
        <v>22.088000000000001</v>
      </c>
      <c r="M96" s="17">
        <f t="shared" si="4"/>
        <v>40.125</v>
      </c>
      <c r="O96" s="17">
        <f t="shared" si="5"/>
        <v>40.125</v>
      </c>
    </row>
    <row r="97" spans="1:15" ht="15.75" customHeight="1">
      <c r="A97" s="14">
        <v>94</v>
      </c>
      <c r="B97" s="14">
        <v>102</v>
      </c>
      <c r="C97" s="77" t="s">
        <v>1651</v>
      </c>
      <c r="D97" s="100" t="s">
        <v>1686</v>
      </c>
      <c r="E97" s="89"/>
      <c r="F97" s="89"/>
      <c r="G97" s="15" t="s">
        <v>34</v>
      </c>
      <c r="H97" s="15" t="s">
        <v>33</v>
      </c>
      <c r="I97" s="15" t="s">
        <v>15</v>
      </c>
      <c r="J97" s="15" t="s">
        <v>1468</v>
      </c>
      <c r="K97" s="16">
        <v>20.378</v>
      </c>
      <c r="L97" s="17">
        <v>19.788</v>
      </c>
      <c r="M97" s="17">
        <f t="shared" si="4"/>
        <v>40.165999999999997</v>
      </c>
      <c r="O97" s="17">
        <f t="shared" si="5"/>
        <v>40.165999999999997</v>
      </c>
    </row>
    <row r="98" spans="1:15" ht="15.75" customHeight="1">
      <c r="A98" s="14">
        <v>95</v>
      </c>
      <c r="B98" s="14">
        <v>23</v>
      </c>
      <c r="C98" s="77" t="s">
        <v>1824</v>
      </c>
      <c r="D98" s="100" t="s">
        <v>1577</v>
      </c>
      <c r="E98" s="89" t="s">
        <v>31</v>
      </c>
      <c r="F98" s="89"/>
      <c r="G98" s="76" t="s">
        <v>34</v>
      </c>
      <c r="H98" s="76"/>
      <c r="I98" s="76" t="s">
        <v>15</v>
      </c>
      <c r="J98" s="76"/>
      <c r="K98" s="16">
        <v>22.64</v>
      </c>
      <c r="L98" s="17">
        <v>17.648</v>
      </c>
      <c r="M98" s="17">
        <f t="shared" si="4"/>
        <v>40.287999999999997</v>
      </c>
      <c r="O98" s="17">
        <f t="shared" si="5"/>
        <v>40.287999999999997</v>
      </c>
    </row>
    <row r="99" spans="1:15" ht="15.75" customHeight="1">
      <c r="A99" s="14">
        <v>96</v>
      </c>
      <c r="B99" s="14">
        <v>139</v>
      </c>
      <c r="C99" s="77" t="s">
        <v>1715</v>
      </c>
      <c r="D99" s="100" t="s">
        <v>1738</v>
      </c>
      <c r="E99" s="89" t="s">
        <v>31</v>
      </c>
      <c r="F99" s="89"/>
      <c r="G99" s="15" t="s">
        <v>34</v>
      </c>
      <c r="H99" s="15" t="s">
        <v>33</v>
      </c>
      <c r="I99" s="15" t="s">
        <v>15</v>
      </c>
      <c r="J99" s="15" t="s">
        <v>1468</v>
      </c>
      <c r="K99" s="16">
        <v>17.785</v>
      </c>
      <c r="L99" s="17">
        <v>22.526</v>
      </c>
      <c r="M99" s="17">
        <f t="shared" si="4"/>
        <v>40.311</v>
      </c>
      <c r="O99" s="17">
        <f t="shared" si="5"/>
        <v>40.311</v>
      </c>
    </row>
    <row r="100" spans="1:15" ht="15.75" customHeight="1">
      <c r="A100" s="14">
        <v>97</v>
      </c>
      <c r="B100" s="14">
        <v>63</v>
      </c>
      <c r="C100" s="77" t="s">
        <v>1480</v>
      </c>
      <c r="D100" s="100" t="s">
        <v>1628</v>
      </c>
      <c r="E100" s="89"/>
      <c r="F100" s="89"/>
      <c r="G100" s="15" t="s">
        <v>34</v>
      </c>
      <c r="K100" s="16">
        <v>22.501000000000001</v>
      </c>
      <c r="L100" s="17">
        <v>17.919</v>
      </c>
      <c r="M100" s="17">
        <f t="shared" ref="M100:M131" si="6">+K100+L100</f>
        <v>40.42</v>
      </c>
      <c r="O100" s="17">
        <f t="shared" ref="O100:O131" si="7">SUM(M100+N100)</f>
        <v>40.42</v>
      </c>
    </row>
    <row r="101" spans="1:15" ht="15.75" customHeight="1">
      <c r="A101" s="14">
        <v>98</v>
      </c>
      <c r="B101" s="14">
        <v>4</v>
      </c>
      <c r="C101" s="101" t="s">
        <v>1492</v>
      </c>
      <c r="D101" s="101" t="s">
        <v>1341</v>
      </c>
      <c r="E101" s="88"/>
      <c r="F101" s="88"/>
      <c r="G101" s="76" t="s">
        <v>34</v>
      </c>
      <c r="H101" s="76"/>
      <c r="I101" s="76"/>
      <c r="J101" s="76"/>
      <c r="K101" s="16">
        <v>22.786999999999999</v>
      </c>
      <c r="L101" s="17">
        <v>17.638999999999999</v>
      </c>
      <c r="M101" s="17">
        <f t="shared" si="6"/>
        <v>40.426000000000002</v>
      </c>
      <c r="O101" s="17">
        <f t="shared" si="7"/>
        <v>40.426000000000002</v>
      </c>
    </row>
    <row r="102" spans="1:15" ht="15.75" customHeight="1">
      <c r="A102" s="14">
        <v>99</v>
      </c>
      <c r="B102" s="14">
        <v>91</v>
      </c>
      <c r="C102" s="77" t="s">
        <v>1815</v>
      </c>
      <c r="D102" s="100" t="s">
        <v>523</v>
      </c>
      <c r="E102" s="89" t="s">
        <v>31</v>
      </c>
      <c r="F102" s="89"/>
      <c r="G102" s="15" t="s">
        <v>34</v>
      </c>
      <c r="H102" s="15" t="s">
        <v>33</v>
      </c>
      <c r="K102" s="16">
        <v>22.744</v>
      </c>
      <c r="L102" s="17">
        <v>17.779</v>
      </c>
      <c r="M102" s="17">
        <f t="shared" si="6"/>
        <v>40.522999999999996</v>
      </c>
      <c r="O102" s="17">
        <f t="shared" si="7"/>
        <v>40.522999999999996</v>
      </c>
    </row>
    <row r="103" spans="1:15" ht="15.75" customHeight="1">
      <c r="A103" s="14">
        <v>100</v>
      </c>
      <c r="B103" s="14">
        <v>89</v>
      </c>
      <c r="C103" s="77" t="s">
        <v>1516</v>
      </c>
      <c r="D103" s="100" t="s">
        <v>1674</v>
      </c>
      <c r="E103" s="89" t="s">
        <v>31</v>
      </c>
      <c r="F103" s="89"/>
      <c r="G103" s="15" t="s">
        <v>34</v>
      </c>
      <c r="H103" s="15" t="s">
        <v>33</v>
      </c>
      <c r="I103" s="15" t="s">
        <v>15</v>
      </c>
      <c r="K103" s="16">
        <v>18.024000000000001</v>
      </c>
      <c r="L103" s="17">
        <v>22.539000000000001</v>
      </c>
      <c r="M103" s="17">
        <f t="shared" si="6"/>
        <v>40.563000000000002</v>
      </c>
      <c r="O103" s="17">
        <f t="shared" si="7"/>
        <v>40.563000000000002</v>
      </c>
    </row>
    <row r="104" spans="1:15" ht="15.75" customHeight="1">
      <c r="A104" s="14">
        <v>101</v>
      </c>
      <c r="B104" s="14">
        <v>47</v>
      </c>
      <c r="C104" s="77" t="s">
        <v>1840</v>
      </c>
      <c r="D104" s="100" t="s">
        <v>1607</v>
      </c>
      <c r="E104" s="89"/>
      <c r="F104" s="89"/>
      <c r="G104" s="76" t="s">
        <v>34</v>
      </c>
      <c r="H104" s="76"/>
      <c r="I104" s="76" t="s">
        <v>15</v>
      </c>
      <c r="J104" s="76"/>
      <c r="K104" s="16">
        <v>17.605</v>
      </c>
      <c r="L104" s="17">
        <v>22.978999999999999</v>
      </c>
      <c r="M104" s="17">
        <f t="shared" si="6"/>
        <v>40.584000000000003</v>
      </c>
      <c r="O104" s="17">
        <f t="shared" si="7"/>
        <v>40.584000000000003</v>
      </c>
    </row>
    <row r="105" spans="1:15" ht="15.75" customHeight="1">
      <c r="A105" s="14">
        <v>102</v>
      </c>
      <c r="B105" s="14">
        <v>19</v>
      </c>
      <c r="C105" s="77" t="s">
        <v>1571</v>
      </c>
      <c r="D105" s="100" t="s">
        <v>1573</v>
      </c>
      <c r="E105" s="89"/>
      <c r="F105" s="89"/>
      <c r="G105" s="76" t="s">
        <v>34</v>
      </c>
      <c r="H105" s="76"/>
      <c r="I105" s="76"/>
      <c r="J105" s="76"/>
      <c r="K105" s="16">
        <v>22.666</v>
      </c>
      <c r="L105" s="17">
        <v>17.934999999999999</v>
      </c>
      <c r="M105" s="17">
        <f t="shared" si="6"/>
        <v>40.600999999999999</v>
      </c>
      <c r="O105" s="17">
        <f t="shared" si="7"/>
        <v>40.600999999999999</v>
      </c>
    </row>
    <row r="106" spans="1:15" ht="15.75" customHeight="1">
      <c r="A106" s="14">
        <v>103</v>
      </c>
      <c r="B106" s="14">
        <v>78</v>
      </c>
      <c r="C106" s="77" t="s">
        <v>1849</v>
      </c>
      <c r="D106" s="100" t="s">
        <v>1663</v>
      </c>
      <c r="E106" s="89"/>
      <c r="F106" s="89"/>
      <c r="G106" s="15" t="s">
        <v>34</v>
      </c>
      <c r="H106" s="15" t="s">
        <v>33</v>
      </c>
      <c r="K106" s="16">
        <v>22.867000000000001</v>
      </c>
      <c r="L106" s="17">
        <v>17.763999999999999</v>
      </c>
      <c r="M106" s="17">
        <f t="shared" si="6"/>
        <v>40.631</v>
      </c>
      <c r="O106" s="17">
        <f t="shared" si="7"/>
        <v>40.631</v>
      </c>
    </row>
    <row r="107" spans="1:15" ht="15.75" customHeight="1">
      <c r="A107" s="14">
        <v>104</v>
      </c>
      <c r="B107" s="14">
        <v>75</v>
      </c>
      <c r="C107" s="77" t="s">
        <v>1638</v>
      </c>
      <c r="D107" s="100" t="s">
        <v>1660</v>
      </c>
      <c r="E107" s="89" t="s">
        <v>31</v>
      </c>
      <c r="F107" s="89"/>
      <c r="H107" s="15" t="s">
        <v>33</v>
      </c>
      <c r="K107" s="16">
        <v>23.11</v>
      </c>
      <c r="L107" s="17">
        <v>17.547999999999998</v>
      </c>
      <c r="M107" s="17">
        <f t="shared" si="6"/>
        <v>40.658000000000001</v>
      </c>
      <c r="O107" s="17">
        <f t="shared" si="7"/>
        <v>40.658000000000001</v>
      </c>
    </row>
    <row r="108" spans="1:15" ht="15.75" customHeight="1">
      <c r="A108" s="14">
        <v>105</v>
      </c>
      <c r="B108" s="14">
        <v>55</v>
      </c>
      <c r="C108" s="77" t="s">
        <v>1846</v>
      </c>
      <c r="D108" s="100" t="s">
        <v>1618</v>
      </c>
      <c r="E108" s="89" t="s">
        <v>31</v>
      </c>
      <c r="F108" s="89"/>
      <c r="G108" s="77" t="s">
        <v>34</v>
      </c>
      <c r="H108" s="77"/>
      <c r="I108" s="77" t="s">
        <v>15</v>
      </c>
      <c r="J108" s="77" t="s">
        <v>1468</v>
      </c>
      <c r="K108" s="16">
        <v>18.891999999999999</v>
      </c>
      <c r="L108" s="17">
        <v>21.965</v>
      </c>
      <c r="M108" s="17">
        <f t="shared" si="6"/>
        <v>40.856999999999999</v>
      </c>
      <c r="O108" s="17">
        <f t="shared" si="7"/>
        <v>40.856999999999999</v>
      </c>
    </row>
    <row r="109" spans="1:15" ht="15.75" customHeight="1">
      <c r="A109" s="14">
        <v>106</v>
      </c>
      <c r="B109" s="14">
        <v>53</v>
      </c>
      <c r="C109" s="77" t="s">
        <v>1844</v>
      </c>
      <c r="D109" s="100" t="s">
        <v>1616</v>
      </c>
      <c r="E109" s="89" t="s">
        <v>31</v>
      </c>
      <c r="F109" s="89"/>
      <c r="G109" s="77" t="s">
        <v>34</v>
      </c>
      <c r="H109" s="77"/>
      <c r="I109" s="77" t="s">
        <v>15</v>
      </c>
      <c r="J109" s="77"/>
      <c r="K109" s="16">
        <v>17.834</v>
      </c>
      <c r="L109" s="17">
        <v>23.03</v>
      </c>
      <c r="M109" s="17">
        <f t="shared" si="6"/>
        <v>40.864000000000004</v>
      </c>
      <c r="O109" s="17">
        <f t="shared" si="7"/>
        <v>40.864000000000004</v>
      </c>
    </row>
    <row r="110" spans="1:15" ht="15.75" customHeight="1">
      <c r="A110" s="14">
        <v>107</v>
      </c>
      <c r="B110" s="14">
        <v>79</v>
      </c>
      <c r="C110" s="77" t="s">
        <v>1850</v>
      </c>
      <c r="D110" s="100" t="s">
        <v>1664</v>
      </c>
      <c r="E110" s="89" t="s">
        <v>31</v>
      </c>
      <c r="F110" s="89"/>
      <c r="G110" s="15" t="s">
        <v>34</v>
      </c>
      <c r="H110" s="15" t="s">
        <v>33</v>
      </c>
      <c r="I110" s="15" t="s">
        <v>15</v>
      </c>
      <c r="K110" s="16">
        <v>22.782</v>
      </c>
      <c r="L110" s="17">
        <v>18.103999999999999</v>
      </c>
      <c r="M110" s="17">
        <f t="shared" si="6"/>
        <v>40.885999999999996</v>
      </c>
      <c r="O110" s="17">
        <f t="shared" si="7"/>
        <v>40.885999999999996</v>
      </c>
    </row>
    <row r="111" spans="1:15" ht="15.75" customHeight="1">
      <c r="A111" s="14">
        <v>108</v>
      </c>
      <c r="B111" s="14">
        <v>44</v>
      </c>
      <c r="C111" s="77" t="s">
        <v>1604</v>
      </c>
      <c r="D111" s="100" t="s">
        <v>1603</v>
      </c>
      <c r="E111" s="89"/>
      <c r="F111" s="89"/>
      <c r="G111" s="76" t="s">
        <v>34</v>
      </c>
      <c r="H111" s="76"/>
      <c r="I111" s="76" t="s">
        <v>15</v>
      </c>
      <c r="J111" s="76"/>
      <c r="K111" s="16">
        <v>23.257000000000001</v>
      </c>
      <c r="L111" s="17">
        <v>17.658999999999999</v>
      </c>
      <c r="M111" s="17">
        <f t="shared" si="6"/>
        <v>40.915999999999997</v>
      </c>
      <c r="O111" s="17">
        <f t="shared" si="7"/>
        <v>40.915999999999997</v>
      </c>
    </row>
    <row r="112" spans="1:15" ht="15.75" customHeight="1">
      <c r="A112" s="14">
        <v>109</v>
      </c>
      <c r="B112" s="14">
        <v>50</v>
      </c>
      <c r="C112" s="77" t="s">
        <v>1842</v>
      </c>
      <c r="D112" s="100" t="s">
        <v>1613</v>
      </c>
      <c r="E112" s="89" t="s">
        <v>31</v>
      </c>
      <c r="F112" s="89"/>
      <c r="G112" s="76"/>
      <c r="H112" s="76"/>
      <c r="I112" s="76" t="s">
        <v>15</v>
      </c>
      <c r="J112" s="76"/>
      <c r="K112" s="16">
        <v>17.88</v>
      </c>
      <c r="L112" s="17">
        <v>23.038</v>
      </c>
      <c r="M112" s="17">
        <f t="shared" si="6"/>
        <v>40.917999999999999</v>
      </c>
      <c r="O112" s="17">
        <f t="shared" si="7"/>
        <v>40.917999999999999</v>
      </c>
    </row>
    <row r="113" spans="1:15" ht="15.75" customHeight="1">
      <c r="A113" s="14">
        <v>110</v>
      </c>
      <c r="B113" s="14">
        <v>8</v>
      </c>
      <c r="C113" s="101" t="s">
        <v>1819</v>
      </c>
      <c r="D113" s="101" t="s">
        <v>1344</v>
      </c>
      <c r="E113" s="88" t="s">
        <v>31</v>
      </c>
      <c r="F113" s="88" t="s">
        <v>46</v>
      </c>
      <c r="G113" s="76" t="s">
        <v>34</v>
      </c>
      <c r="H113" s="76"/>
      <c r="I113" s="76" t="s">
        <v>15</v>
      </c>
      <c r="J113" s="76"/>
      <c r="K113" s="16">
        <v>17.888000000000002</v>
      </c>
      <c r="L113" s="17">
        <v>23.036000000000001</v>
      </c>
      <c r="M113" s="17">
        <f t="shared" si="6"/>
        <v>40.924000000000007</v>
      </c>
      <c r="O113" s="17">
        <f t="shared" si="7"/>
        <v>40.924000000000007</v>
      </c>
    </row>
    <row r="114" spans="1:15" ht="15.75" customHeight="1">
      <c r="A114" s="14">
        <v>111</v>
      </c>
      <c r="B114" s="14">
        <v>10</v>
      </c>
      <c r="C114" s="101" t="s">
        <v>1820</v>
      </c>
      <c r="D114" s="101" t="s">
        <v>1346</v>
      </c>
      <c r="E114" s="88" t="s">
        <v>31</v>
      </c>
      <c r="F114" s="88"/>
      <c r="G114" s="76" t="s">
        <v>34</v>
      </c>
      <c r="H114" s="76"/>
      <c r="I114" s="76" t="s">
        <v>15</v>
      </c>
      <c r="J114" s="76"/>
      <c r="K114" s="16">
        <v>18.186</v>
      </c>
      <c r="L114" s="17">
        <v>22.763999999999999</v>
      </c>
      <c r="M114" s="17">
        <f t="shared" si="6"/>
        <v>40.950000000000003</v>
      </c>
      <c r="O114" s="17">
        <f t="shared" si="7"/>
        <v>40.950000000000003</v>
      </c>
    </row>
    <row r="115" spans="1:15" ht="15.75" customHeight="1">
      <c r="A115" s="14">
        <v>112</v>
      </c>
      <c r="B115" s="14">
        <v>133</v>
      </c>
      <c r="C115" s="77" t="s">
        <v>1493</v>
      </c>
      <c r="D115" s="100" t="s">
        <v>1732</v>
      </c>
      <c r="E115" s="89" t="s">
        <v>31</v>
      </c>
      <c r="F115" s="89"/>
      <c r="G115" s="15" t="s">
        <v>34</v>
      </c>
      <c r="H115" s="15" t="s">
        <v>33</v>
      </c>
      <c r="I115" s="15" t="s">
        <v>15</v>
      </c>
      <c r="K115" s="16">
        <v>23.285</v>
      </c>
      <c r="L115" s="17">
        <v>17.670999999999999</v>
      </c>
      <c r="M115" s="17">
        <f t="shared" si="6"/>
        <v>40.956000000000003</v>
      </c>
      <c r="O115" s="17">
        <f t="shared" si="7"/>
        <v>40.956000000000003</v>
      </c>
    </row>
    <row r="116" spans="1:15" ht="15.75" customHeight="1">
      <c r="A116" s="14">
        <v>113</v>
      </c>
      <c r="B116" s="14">
        <v>103</v>
      </c>
      <c r="C116" s="77" t="s">
        <v>1652</v>
      </c>
      <c r="D116" s="100" t="s">
        <v>1687</v>
      </c>
      <c r="E116" s="89" t="s">
        <v>31</v>
      </c>
      <c r="F116" s="89"/>
      <c r="H116" s="15" t="s">
        <v>33</v>
      </c>
      <c r="K116" s="16">
        <v>17.988</v>
      </c>
      <c r="L116" s="17">
        <v>22.972000000000001</v>
      </c>
      <c r="M116" s="17">
        <f t="shared" si="6"/>
        <v>40.96</v>
      </c>
      <c r="O116" s="17">
        <f t="shared" si="7"/>
        <v>40.96</v>
      </c>
    </row>
    <row r="117" spans="1:15" ht="15.75" customHeight="1">
      <c r="A117" s="14">
        <v>114</v>
      </c>
      <c r="B117" s="14">
        <v>27</v>
      </c>
      <c r="C117" s="77" t="s">
        <v>1827</v>
      </c>
      <c r="D117" s="100" t="s">
        <v>1581</v>
      </c>
      <c r="E117" s="89" t="s">
        <v>31</v>
      </c>
      <c r="F117" s="89"/>
      <c r="G117" s="76" t="s">
        <v>34</v>
      </c>
      <c r="H117" s="76"/>
      <c r="I117" s="76" t="s">
        <v>15</v>
      </c>
      <c r="J117" s="76" t="s">
        <v>1468</v>
      </c>
      <c r="K117" s="16">
        <v>18.018000000000001</v>
      </c>
      <c r="L117" s="17">
        <v>23.004999999999999</v>
      </c>
      <c r="M117" s="17">
        <f t="shared" si="6"/>
        <v>41.022999999999996</v>
      </c>
      <c r="O117" s="17">
        <f t="shared" si="7"/>
        <v>41.022999999999996</v>
      </c>
    </row>
    <row r="118" spans="1:15" ht="15.75" customHeight="1">
      <c r="A118" s="14">
        <v>115</v>
      </c>
      <c r="B118" s="14">
        <v>70</v>
      </c>
      <c r="C118" s="102" t="s">
        <v>1635</v>
      </c>
      <c r="D118" s="103" t="s">
        <v>1655</v>
      </c>
      <c r="E118" s="96" t="s">
        <v>31</v>
      </c>
      <c r="F118" s="96"/>
      <c r="G118" s="15" t="s">
        <v>34</v>
      </c>
      <c r="H118" s="15" t="s">
        <v>33</v>
      </c>
      <c r="I118" s="15" t="s">
        <v>15</v>
      </c>
      <c r="K118" s="16">
        <v>23.359000000000002</v>
      </c>
      <c r="L118" s="17">
        <v>17.834</v>
      </c>
      <c r="M118" s="17">
        <f t="shared" si="6"/>
        <v>41.192999999999998</v>
      </c>
      <c r="O118" s="17">
        <f t="shared" si="7"/>
        <v>41.192999999999998</v>
      </c>
    </row>
    <row r="119" spans="1:15" ht="15.75" customHeight="1">
      <c r="A119" s="14">
        <v>116</v>
      </c>
      <c r="B119" s="14">
        <v>73</v>
      </c>
      <c r="C119" s="77" t="s">
        <v>1549</v>
      </c>
      <c r="D119" s="100" t="s">
        <v>1658</v>
      </c>
      <c r="E119" s="89" t="s">
        <v>31</v>
      </c>
      <c r="F119" s="89"/>
      <c r="G119" s="15" t="s">
        <v>34</v>
      </c>
      <c r="H119" s="15" t="s">
        <v>33</v>
      </c>
      <c r="I119" s="15" t="s">
        <v>15</v>
      </c>
      <c r="K119" s="16">
        <v>23.259</v>
      </c>
      <c r="L119" s="17">
        <v>17.989999999999998</v>
      </c>
      <c r="M119" s="17">
        <f t="shared" si="6"/>
        <v>41.248999999999995</v>
      </c>
      <c r="O119" s="17">
        <f t="shared" si="7"/>
        <v>41.248999999999995</v>
      </c>
    </row>
    <row r="120" spans="1:15" ht="15.75" customHeight="1">
      <c r="A120" s="14">
        <v>117</v>
      </c>
      <c r="B120" s="14">
        <v>85</v>
      </c>
      <c r="C120" s="77" t="s">
        <v>1643</v>
      </c>
      <c r="D120" s="100" t="s">
        <v>1670</v>
      </c>
      <c r="E120" s="89" t="s">
        <v>31</v>
      </c>
      <c r="F120" s="89"/>
      <c r="G120" s="15" t="s">
        <v>34</v>
      </c>
      <c r="H120" s="15" t="s">
        <v>33</v>
      </c>
      <c r="I120" s="15" t="s">
        <v>15</v>
      </c>
      <c r="K120" s="16">
        <v>18.399999999999999</v>
      </c>
      <c r="L120" s="17">
        <v>22.896999999999998</v>
      </c>
      <c r="M120" s="17">
        <f t="shared" si="6"/>
        <v>41.296999999999997</v>
      </c>
      <c r="O120" s="17">
        <f t="shared" si="7"/>
        <v>41.296999999999997</v>
      </c>
    </row>
    <row r="121" spans="1:15" ht="15.75" customHeight="1">
      <c r="A121" s="14">
        <v>118</v>
      </c>
      <c r="B121" s="14">
        <v>72</v>
      </c>
      <c r="C121" s="77" t="s">
        <v>1637</v>
      </c>
      <c r="D121" s="100" t="s">
        <v>1657</v>
      </c>
      <c r="E121" s="89" t="s">
        <v>31</v>
      </c>
      <c r="F121" s="89"/>
      <c r="H121" s="15" t="s">
        <v>33</v>
      </c>
      <c r="I121" s="15" t="s">
        <v>15</v>
      </c>
      <c r="K121" s="16">
        <v>18.11</v>
      </c>
      <c r="L121" s="17">
        <v>23.43</v>
      </c>
      <c r="M121" s="17">
        <f t="shared" si="6"/>
        <v>41.54</v>
      </c>
      <c r="O121" s="17">
        <f t="shared" si="7"/>
        <v>41.54</v>
      </c>
    </row>
    <row r="122" spans="1:15" ht="15.75" customHeight="1">
      <c r="A122" s="14">
        <v>119</v>
      </c>
      <c r="B122" s="14">
        <v>138</v>
      </c>
      <c r="C122" s="77" t="s">
        <v>1871</v>
      </c>
      <c r="D122" s="100" t="s">
        <v>1737</v>
      </c>
      <c r="E122" s="89" t="s">
        <v>31</v>
      </c>
      <c r="F122" s="89"/>
      <c r="G122" s="15" t="s">
        <v>34</v>
      </c>
      <c r="H122" s="15" t="s">
        <v>33</v>
      </c>
      <c r="I122" s="15" t="s">
        <v>15</v>
      </c>
      <c r="J122" s="15" t="s">
        <v>1468</v>
      </c>
      <c r="K122" s="16">
        <v>23.483000000000001</v>
      </c>
      <c r="L122" s="17">
        <v>18.23</v>
      </c>
      <c r="M122" s="17">
        <f t="shared" si="6"/>
        <v>41.713000000000001</v>
      </c>
      <c r="O122" s="17">
        <f t="shared" si="7"/>
        <v>41.713000000000001</v>
      </c>
    </row>
    <row r="123" spans="1:15" ht="15.75" customHeight="1">
      <c r="A123" s="14">
        <v>120</v>
      </c>
      <c r="B123" s="14">
        <v>99</v>
      </c>
      <c r="C123" s="77" t="s">
        <v>1649</v>
      </c>
      <c r="D123" s="100" t="s">
        <v>1683</v>
      </c>
      <c r="E123" s="89" t="s">
        <v>31</v>
      </c>
      <c r="F123" s="89"/>
      <c r="H123" s="15" t="s">
        <v>33</v>
      </c>
      <c r="I123" s="15" t="s">
        <v>15</v>
      </c>
      <c r="K123" s="16">
        <v>21.58</v>
      </c>
      <c r="L123" s="17">
        <v>20.231000000000002</v>
      </c>
      <c r="M123" s="17">
        <f t="shared" si="6"/>
        <v>41.811</v>
      </c>
      <c r="O123" s="17">
        <f t="shared" si="7"/>
        <v>41.811</v>
      </c>
    </row>
    <row r="124" spans="1:15" ht="15.75" customHeight="1">
      <c r="A124" s="14">
        <v>121</v>
      </c>
      <c r="B124" s="14">
        <v>67</v>
      </c>
      <c r="C124" s="77" t="s">
        <v>1571</v>
      </c>
      <c r="D124" s="100" t="s">
        <v>1632</v>
      </c>
      <c r="E124" s="89"/>
      <c r="F124" s="89"/>
      <c r="G124" s="15" t="s">
        <v>34</v>
      </c>
      <c r="I124" s="15" t="s">
        <v>15</v>
      </c>
      <c r="K124" s="16">
        <v>23.724</v>
      </c>
      <c r="L124" s="17">
        <v>18.579000000000001</v>
      </c>
      <c r="M124" s="17">
        <f t="shared" si="6"/>
        <v>42.302999999999997</v>
      </c>
      <c r="O124" s="17">
        <f t="shared" si="7"/>
        <v>42.302999999999997</v>
      </c>
    </row>
    <row r="125" spans="1:15" ht="15.75" customHeight="1">
      <c r="A125" s="14">
        <v>122</v>
      </c>
      <c r="B125" s="14">
        <v>137</v>
      </c>
      <c r="C125" s="77" t="s">
        <v>1870</v>
      </c>
      <c r="D125" s="100" t="s">
        <v>1736</v>
      </c>
      <c r="E125" s="89" t="s">
        <v>31</v>
      </c>
      <c r="F125" s="89" t="s">
        <v>46</v>
      </c>
      <c r="G125" s="15" t="s">
        <v>34</v>
      </c>
      <c r="H125" s="15" t="s">
        <v>33</v>
      </c>
      <c r="I125" s="15" t="s">
        <v>15</v>
      </c>
      <c r="K125" s="16">
        <v>18.460999999999999</v>
      </c>
      <c r="L125" s="17">
        <v>23.916</v>
      </c>
      <c r="M125" s="17">
        <f t="shared" si="6"/>
        <v>42.376999999999995</v>
      </c>
      <c r="O125" s="17">
        <f t="shared" si="7"/>
        <v>42.376999999999995</v>
      </c>
    </row>
    <row r="126" spans="1:15" ht="15.75" customHeight="1">
      <c r="A126" s="14">
        <v>123</v>
      </c>
      <c r="B126" s="14">
        <v>65</v>
      </c>
      <c r="C126" s="77" t="s">
        <v>1818</v>
      </c>
      <c r="D126" s="100" t="s">
        <v>1630</v>
      </c>
      <c r="E126" s="89" t="s">
        <v>31</v>
      </c>
      <c r="F126" s="89" t="s">
        <v>46</v>
      </c>
      <c r="G126" s="15" t="s">
        <v>34</v>
      </c>
      <c r="I126" s="15" t="s">
        <v>15</v>
      </c>
      <c r="K126" s="16">
        <v>23.916</v>
      </c>
      <c r="L126" s="17">
        <v>18.652999999999999</v>
      </c>
      <c r="M126" s="17">
        <f t="shared" si="6"/>
        <v>42.569000000000003</v>
      </c>
      <c r="O126" s="17">
        <f t="shared" si="7"/>
        <v>42.569000000000003</v>
      </c>
    </row>
    <row r="127" spans="1:15" ht="15.75" customHeight="1">
      <c r="A127" s="14">
        <v>124</v>
      </c>
      <c r="B127" s="14">
        <v>144</v>
      </c>
      <c r="C127" s="77" t="s">
        <v>1718</v>
      </c>
      <c r="D127" s="100" t="s">
        <v>1740</v>
      </c>
      <c r="E127" s="89"/>
      <c r="F127" s="89"/>
      <c r="H127" s="15" t="s">
        <v>33</v>
      </c>
      <c r="K127" s="16">
        <v>18.899999999999999</v>
      </c>
      <c r="L127" s="17">
        <v>23.672999999999998</v>
      </c>
      <c r="M127" s="17">
        <f t="shared" si="6"/>
        <v>42.572999999999993</v>
      </c>
      <c r="O127" s="17">
        <f t="shared" si="7"/>
        <v>42.572999999999993</v>
      </c>
    </row>
    <row r="128" spans="1:15" ht="15.75" customHeight="1">
      <c r="A128" s="14">
        <v>125</v>
      </c>
      <c r="B128" s="14">
        <v>142</v>
      </c>
      <c r="C128" s="77" t="s">
        <v>1872</v>
      </c>
      <c r="D128" s="100" t="s">
        <v>1466</v>
      </c>
      <c r="E128" s="89" t="s">
        <v>31</v>
      </c>
      <c r="F128" s="89" t="s">
        <v>46</v>
      </c>
      <c r="G128" s="15" t="s">
        <v>34</v>
      </c>
      <c r="H128" s="15" t="s">
        <v>33</v>
      </c>
      <c r="I128" s="15" t="s">
        <v>15</v>
      </c>
      <c r="J128" s="15" t="s">
        <v>1468</v>
      </c>
      <c r="K128" s="16">
        <v>18.995999999999999</v>
      </c>
      <c r="L128" s="17">
        <v>23.638000000000002</v>
      </c>
      <c r="M128" s="17">
        <f t="shared" si="6"/>
        <v>42.634</v>
      </c>
      <c r="O128" s="17">
        <f t="shared" si="7"/>
        <v>42.634</v>
      </c>
    </row>
    <row r="129" spans="1:15" ht="15.75" customHeight="1">
      <c r="A129" s="14">
        <v>126</v>
      </c>
      <c r="B129" s="14">
        <v>39</v>
      </c>
      <c r="C129" s="77" t="s">
        <v>1834</v>
      </c>
      <c r="D129" s="100" t="s">
        <v>1598</v>
      </c>
      <c r="E129" s="89"/>
      <c r="F129" s="89"/>
      <c r="G129" s="76" t="s">
        <v>34</v>
      </c>
      <c r="H129" s="76"/>
      <c r="I129" s="76" t="s">
        <v>15</v>
      </c>
      <c r="J129" s="76"/>
      <c r="K129" s="16">
        <v>24.41</v>
      </c>
      <c r="L129" s="17">
        <v>18.95</v>
      </c>
      <c r="M129" s="17">
        <f t="shared" si="6"/>
        <v>43.36</v>
      </c>
      <c r="O129" s="17">
        <f t="shared" si="7"/>
        <v>43.36</v>
      </c>
    </row>
    <row r="130" spans="1:15" ht="15.75" customHeight="1">
      <c r="A130" s="14">
        <v>127</v>
      </c>
      <c r="B130" s="14">
        <v>11</v>
      </c>
      <c r="C130" s="101" t="s">
        <v>1821</v>
      </c>
      <c r="D130" s="101" t="s">
        <v>1347</v>
      </c>
      <c r="E130" s="88" t="s">
        <v>31</v>
      </c>
      <c r="F130" s="88"/>
      <c r="G130" s="76" t="s">
        <v>34</v>
      </c>
      <c r="H130" s="76"/>
      <c r="I130" s="76" t="s">
        <v>15</v>
      </c>
      <c r="J130" s="76"/>
      <c r="K130" s="16">
        <v>18.722999999999999</v>
      </c>
      <c r="L130" s="17">
        <v>25.157</v>
      </c>
      <c r="M130" s="17">
        <f t="shared" si="6"/>
        <v>43.879999999999995</v>
      </c>
      <c r="O130" s="17">
        <f t="shared" si="7"/>
        <v>43.879999999999995</v>
      </c>
    </row>
    <row r="131" spans="1:15" ht="15.75" customHeight="1">
      <c r="A131" s="14">
        <v>128</v>
      </c>
      <c r="B131" s="14">
        <v>3</v>
      </c>
      <c r="C131" s="101" t="s">
        <v>1818</v>
      </c>
      <c r="D131" s="101" t="s">
        <v>1340</v>
      </c>
      <c r="E131" s="88" t="s">
        <v>31</v>
      </c>
      <c r="F131" s="88" t="s">
        <v>46</v>
      </c>
      <c r="G131" s="76" t="s">
        <v>34</v>
      </c>
      <c r="H131" s="76"/>
      <c r="I131" s="76" t="s">
        <v>15</v>
      </c>
      <c r="J131" s="76"/>
      <c r="K131" s="16">
        <v>21.315999999999999</v>
      </c>
      <c r="L131" s="17">
        <v>23.669</v>
      </c>
      <c r="M131" s="17">
        <f t="shared" si="6"/>
        <v>44.984999999999999</v>
      </c>
      <c r="O131" s="17">
        <f t="shared" si="7"/>
        <v>44.984999999999999</v>
      </c>
    </row>
    <row r="132" spans="1:15" ht="15.75" customHeight="1">
      <c r="A132" s="14">
        <v>129</v>
      </c>
      <c r="B132" s="14">
        <v>7</v>
      </c>
      <c r="C132" s="101" t="s">
        <v>1528</v>
      </c>
      <c r="D132" s="101" t="s">
        <v>1569</v>
      </c>
      <c r="E132" s="88"/>
      <c r="F132" s="88"/>
      <c r="G132" s="76"/>
      <c r="H132" s="76"/>
      <c r="I132" s="76"/>
      <c r="J132" s="76"/>
      <c r="K132" s="16">
        <v>26.167999999999999</v>
      </c>
      <c r="L132" s="17">
        <v>18.853999999999999</v>
      </c>
      <c r="M132" s="17">
        <f t="shared" ref="M132:M156" si="8">+K132+L132</f>
        <v>45.021999999999998</v>
      </c>
      <c r="O132" s="17">
        <f t="shared" ref="O132:O156" si="9">SUM(M132+N132)</f>
        <v>45.021999999999998</v>
      </c>
    </row>
    <row r="133" spans="1:15" ht="15.75" customHeight="1">
      <c r="A133" s="14">
        <v>130</v>
      </c>
      <c r="B133" s="14">
        <v>134</v>
      </c>
      <c r="C133" s="77" t="s">
        <v>1637</v>
      </c>
      <c r="D133" s="100" t="s">
        <v>1733</v>
      </c>
      <c r="E133" s="89" t="s">
        <v>31</v>
      </c>
      <c r="F133" s="89"/>
      <c r="H133" s="15" t="s">
        <v>33</v>
      </c>
      <c r="I133" s="15" t="s">
        <v>15</v>
      </c>
      <c r="K133" s="16">
        <v>23.423999999999999</v>
      </c>
      <c r="L133" s="17">
        <v>22.827999999999999</v>
      </c>
      <c r="M133" s="17">
        <f t="shared" si="8"/>
        <v>46.251999999999995</v>
      </c>
      <c r="O133" s="17">
        <f t="shared" si="9"/>
        <v>46.251999999999995</v>
      </c>
    </row>
    <row r="134" spans="1:15" ht="15.75" customHeight="1">
      <c r="A134" s="14">
        <v>131</v>
      </c>
      <c r="B134" s="14">
        <v>43</v>
      </c>
      <c r="C134" s="77" t="s">
        <v>1837</v>
      </c>
      <c r="D134" s="100" t="s">
        <v>1602</v>
      </c>
      <c r="E134" s="89" t="s">
        <v>31</v>
      </c>
      <c r="F134" s="89" t="s">
        <v>46</v>
      </c>
      <c r="G134" s="76" t="s">
        <v>34</v>
      </c>
      <c r="H134" s="76"/>
      <c r="I134" s="76" t="s">
        <v>15</v>
      </c>
      <c r="J134" s="76"/>
      <c r="K134" s="16">
        <v>23.298999999999999</v>
      </c>
      <c r="L134" s="17">
        <v>22.983000000000001</v>
      </c>
      <c r="M134" s="17">
        <f t="shared" si="8"/>
        <v>46.281999999999996</v>
      </c>
      <c r="O134" s="17">
        <f t="shared" si="9"/>
        <v>46.281999999999996</v>
      </c>
    </row>
    <row r="135" spans="1:15" ht="15.75" customHeight="1">
      <c r="A135" s="14">
        <v>132</v>
      </c>
      <c r="B135" s="14">
        <v>60</v>
      </c>
      <c r="C135" s="77" t="s">
        <v>1847</v>
      </c>
      <c r="D135" s="100" t="s">
        <v>1623</v>
      </c>
      <c r="E135" s="89"/>
      <c r="F135" s="89"/>
      <c r="G135" s="78" t="s">
        <v>34</v>
      </c>
      <c r="H135" s="78"/>
      <c r="I135" s="78" t="s">
        <v>15</v>
      </c>
      <c r="J135" s="78"/>
      <c r="K135" s="16">
        <v>18.295000000000002</v>
      </c>
      <c r="L135" s="17">
        <v>28.466000000000001</v>
      </c>
      <c r="M135" s="17">
        <f t="shared" si="8"/>
        <v>46.761000000000003</v>
      </c>
      <c r="O135" s="17">
        <f t="shared" si="9"/>
        <v>46.761000000000003</v>
      </c>
    </row>
    <row r="136" spans="1:15" ht="15.75" customHeight="1">
      <c r="A136" s="14">
        <v>133</v>
      </c>
      <c r="B136" s="14">
        <v>94</v>
      </c>
      <c r="C136" s="77" t="s">
        <v>1854</v>
      </c>
      <c r="D136" s="100" t="s">
        <v>1678</v>
      </c>
      <c r="E136" s="89" t="s">
        <v>31</v>
      </c>
      <c r="F136" s="89"/>
      <c r="G136" s="15" t="s">
        <v>34</v>
      </c>
      <c r="H136" s="15" t="s">
        <v>33</v>
      </c>
      <c r="I136" s="15" t="s">
        <v>15</v>
      </c>
      <c r="K136" s="16">
        <v>23.234000000000002</v>
      </c>
      <c r="L136" s="17">
        <v>23.678000000000001</v>
      </c>
      <c r="M136" s="17">
        <f t="shared" si="8"/>
        <v>46.912000000000006</v>
      </c>
      <c r="O136" s="17">
        <f t="shared" si="9"/>
        <v>46.912000000000006</v>
      </c>
    </row>
    <row r="137" spans="1:15" ht="15.75" customHeight="1">
      <c r="A137" s="14">
        <v>134</v>
      </c>
      <c r="B137" s="14">
        <v>40</v>
      </c>
      <c r="C137" s="77" t="s">
        <v>1835</v>
      </c>
      <c r="D137" s="100" t="s">
        <v>1599</v>
      </c>
      <c r="E137" s="89" t="s">
        <v>31</v>
      </c>
      <c r="F137" s="89"/>
      <c r="G137" s="76"/>
      <c r="H137" s="76"/>
      <c r="I137" s="76" t="s">
        <v>15</v>
      </c>
      <c r="J137" s="76"/>
      <c r="K137" s="16">
        <v>18.056000000000001</v>
      </c>
      <c r="L137" s="17">
        <v>29.079000000000001</v>
      </c>
      <c r="M137" s="17">
        <f t="shared" si="8"/>
        <v>47.135000000000005</v>
      </c>
      <c r="O137" s="17">
        <f t="shared" si="9"/>
        <v>47.135000000000005</v>
      </c>
    </row>
    <row r="138" spans="1:15" ht="15.75" customHeight="1">
      <c r="A138" s="14">
        <v>135</v>
      </c>
      <c r="B138" s="14">
        <v>26</v>
      </c>
      <c r="C138" s="77" t="s">
        <v>1826</v>
      </c>
      <c r="D138" s="100" t="s">
        <v>1580</v>
      </c>
      <c r="E138" s="89" t="s">
        <v>31</v>
      </c>
      <c r="F138" s="89"/>
      <c r="G138" s="76" t="s">
        <v>34</v>
      </c>
      <c r="H138" s="76"/>
      <c r="I138" s="76" t="s">
        <v>15</v>
      </c>
      <c r="J138" s="76" t="s">
        <v>1468</v>
      </c>
      <c r="K138" s="16">
        <v>18.359000000000002</v>
      </c>
      <c r="L138" s="17">
        <v>29.327999999999999</v>
      </c>
      <c r="M138" s="17">
        <f t="shared" si="8"/>
        <v>47.686999999999998</v>
      </c>
      <c r="O138" s="17">
        <f t="shared" si="9"/>
        <v>47.686999999999998</v>
      </c>
    </row>
    <row r="139" spans="1:15" ht="15.75" customHeight="1">
      <c r="A139" s="14">
        <v>136</v>
      </c>
      <c r="B139" s="14">
        <v>48</v>
      </c>
      <c r="C139" s="77" t="s">
        <v>1841</v>
      </c>
      <c r="D139" s="100" t="s">
        <v>1608</v>
      </c>
      <c r="E139" s="89" t="s">
        <v>31</v>
      </c>
      <c r="F139" s="89"/>
      <c r="G139" s="76"/>
      <c r="H139" s="76"/>
      <c r="I139" s="76" t="s">
        <v>15</v>
      </c>
      <c r="J139" s="76"/>
      <c r="K139" s="16">
        <v>30.585000000000001</v>
      </c>
      <c r="L139" s="17">
        <v>18.12</v>
      </c>
      <c r="M139" s="17">
        <f t="shared" si="8"/>
        <v>48.704999999999998</v>
      </c>
      <c r="O139" s="17">
        <f t="shared" si="9"/>
        <v>48.704999999999998</v>
      </c>
    </row>
    <row r="140" spans="1:15" ht="15.75" customHeight="1">
      <c r="A140" s="14">
        <v>137</v>
      </c>
      <c r="B140" s="14">
        <v>122</v>
      </c>
      <c r="C140" s="77" t="s">
        <v>1865</v>
      </c>
      <c r="D140" s="100" t="s">
        <v>1721</v>
      </c>
      <c r="E140" s="89" t="s">
        <v>31</v>
      </c>
      <c r="F140" s="89"/>
      <c r="G140" s="15" t="s">
        <v>34</v>
      </c>
      <c r="H140" s="15" t="s">
        <v>33</v>
      </c>
      <c r="I140" s="15" t="s">
        <v>15</v>
      </c>
      <c r="J140" s="15" t="s">
        <v>1468</v>
      </c>
      <c r="K140" s="16">
        <v>18.640999999999998</v>
      </c>
      <c r="L140" s="17">
        <v>31.033000000000001</v>
      </c>
      <c r="M140" s="17">
        <f t="shared" si="8"/>
        <v>49.673999999999999</v>
      </c>
      <c r="O140" s="17">
        <f t="shared" si="9"/>
        <v>49.673999999999999</v>
      </c>
    </row>
    <row r="141" spans="1:15" ht="15.75" customHeight="1">
      <c r="A141" s="14">
        <v>138</v>
      </c>
      <c r="B141" s="14">
        <v>49</v>
      </c>
      <c r="C141" s="77" t="s">
        <v>1609</v>
      </c>
      <c r="D141" s="100" t="s">
        <v>1612</v>
      </c>
      <c r="E141" s="89" t="s">
        <v>31</v>
      </c>
      <c r="F141" s="89"/>
      <c r="G141" s="76" t="s">
        <v>34</v>
      </c>
      <c r="H141" s="76"/>
      <c r="I141" s="76" t="s">
        <v>15</v>
      </c>
      <c r="J141" s="76" t="s">
        <v>1468</v>
      </c>
      <c r="K141" s="16">
        <v>26.75</v>
      </c>
      <c r="L141" s="17">
        <v>24.989000000000001</v>
      </c>
      <c r="M141" s="17">
        <f t="shared" si="8"/>
        <v>51.739000000000004</v>
      </c>
      <c r="O141" s="17">
        <f t="shared" si="9"/>
        <v>51.739000000000004</v>
      </c>
    </row>
    <row r="142" spans="1:15" ht="15.75" customHeight="1">
      <c r="A142" s="14">
        <v>139</v>
      </c>
      <c r="B142" s="14">
        <v>87</v>
      </c>
      <c r="C142" s="77" t="s">
        <v>1853</v>
      </c>
      <c r="D142" s="100" t="s">
        <v>1672</v>
      </c>
      <c r="E142" s="89" t="s">
        <v>31</v>
      </c>
      <c r="F142" s="89"/>
      <c r="G142" s="15" t="s">
        <v>34</v>
      </c>
      <c r="H142" s="15" t="s">
        <v>33</v>
      </c>
      <c r="I142" s="15" t="s">
        <v>15</v>
      </c>
      <c r="K142" s="16">
        <v>25.984999999999999</v>
      </c>
      <c r="L142" s="17">
        <v>33.328000000000003</v>
      </c>
      <c r="M142" s="17">
        <f t="shared" si="8"/>
        <v>59.313000000000002</v>
      </c>
      <c r="O142" s="17">
        <f t="shared" si="9"/>
        <v>59.313000000000002</v>
      </c>
    </row>
    <row r="143" spans="1:15" ht="15.75" customHeight="1">
      <c r="A143" s="14">
        <v>140</v>
      </c>
      <c r="B143" s="14">
        <v>125</v>
      </c>
      <c r="C143" s="77" t="s">
        <v>1866</v>
      </c>
      <c r="D143" s="100" t="s">
        <v>1724</v>
      </c>
      <c r="E143" s="89" t="s">
        <v>1565</v>
      </c>
      <c r="F143" s="89"/>
      <c r="G143" s="15" t="s">
        <v>34</v>
      </c>
      <c r="H143" s="15" t="s">
        <v>33</v>
      </c>
      <c r="I143" s="15" t="s">
        <v>15</v>
      </c>
      <c r="K143" s="16">
        <v>50</v>
      </c>
      <c r="L143" s="17">
        <v>18.024999999999999</v>
      </c>
      <c r="M143" s="17">
        <f t="shared" si="8"/>
        <v>68.025000000000006</v>
      </c>
      <c r="O143" s="17">
        <f t="shared" si="9"/>
        <v>68.025000000000006</v>
      </c>
    </row>
    <row r="144" spans="1:15" ht="14.1" customHeight="1">
      <c r="A144" s="14">
        <v>141</v>
      </c>
      <c r="B144" s="14">
        <v>112</v>
      </c>
      <c r="C144" s="77" t="s">
        <v>1860</v>
      </c>
      <c r="D144" s="100" t="s">
        <v>1700</v>
      </c>
      <c r="E144" s="89" t="s">
        <v>31</v>
      </c>
      <c r="F144" s="89"/>
      <c r="G144" s="15" t="s">
        <v>34</v>
      </c>
      <c r="H144" s="15" t="s">
        <v>33</v>
      </c>
      <c r="K144" s="16">
        <v>18.829999999999998</v>
      </c>
      <c r="L144" s="17">
        <v>50</v>
      </c>
      <c r="M144" s="17">
        <f t="shared" si="8"/>
        <v>68.83</v>
      </c>
      <c r="O144" s="17">
        <f t="shared" si="9"/>
        <v>68.83</v>
      </c>
    </row>
    <row r="145" spans="1:16" ht="15.75" customHeight="1">
      <c r="A145" s="14">
        <v>142</v>
      </c>
      <c r="B145" s="14">
        <v>104</v>
      </c>
      <c r="C145" s="77" t="s">
        <v>1857</v>
      </c>
      <c r="D145" s="100" t="s">
        <v>1688</v>
      </c>
      <c r="E145" s="89" t="s">
        <v>31</v>
      </c>
      <c r="F145" s="89"/>
      <c r="H145" s="15" t="s">
        <v>33</v>
      </c>
      <c r="I145" s="15" t="s">
        <v>15</v>
      </c>
      <c r="J145" s="15" t="s">
        <v>1468</v>
      </c>
      <c r="K145" s="16">
        <v>50</v>
      </c>
      <c r="L145" s="17">
        <v>19.635000000000002</v>
      </c>
      <c r="M145" s="17">
        <f t="shared" si="8"/>
        <v>69.635000000000005</v>
      </c>
      <c r="O145" s="17">
        <f t="shared" si="9"/>
        <v>69.635000000000005</v>
      </c>
    </row>
    <row r="146" spans="1:16" ht="15.75" customHeight="1">
      <c r="A146" s="14">
        <v>143</v>
      </c>
      <c r="B146" s="14">
        <v>116</v>
      </c>
      <c r="C146" s="77" t="s">
        <v>1695</v>
      </c>
      <c r="D146" s="100" t="s">
        <v>1704</v>
      </c>
      <c r="E146" s="89" t="s">
        <v>31</v>
      </c>
      <c r="F146" s="89"/>
      <c r="G146" s="15" t="s">
        <v>34</v>
      </c>
      <c r="H146" s="15" t="s">
        <v>33</v>
      </c>
      <c r="I146" s="15" t="s">
        <v>15</v>
      </c>
      <c r="K146" s="16">
        <v>50</v>
      </c>
      <c r="L146" s="17">
        <v>23.14</v>
      </c>
      <c r="M146" s="17">
        <f t="shared" si="8"/>
        <v>73.14</v>
      </c>
      <c r="O146" s="17">
        <f t="shared" si="9"/>
        <v>73.14</v>
      </c>
    </row>
    <row r="147" spans="1:16" ht="15.75" customHeight="1">
      <c r="A147" s="14">
        <v>144</v>
      </c>
      <c r="B147" s="14">
        <v>69</v>
      </c>
      <c r="C147" s="77" t="s">
        <v>1485</v>
      </c>
      <c r="D147" s="100" t="s">
        <v>1634</v>
      </c>
      <c r="E147" s="89"/>
      <c r="F147" s="89"/>
      <c r="G147" s="15" t="s">
        <v>34</v>
      </c>
      <c r="K147" s="16">
        <v>17.706</v>
      </c>
      <c r="L147" s="17">
        <v>100</v>
      </c>
      <c r="M147" s="17">
        <f t="shared" si="8"/>
        <v>117.706</v>
      </c>
      <c r="O147" s="17">
        <f t="shared" si="9"/>
        <v>117.706</v>
      </c>
    </row>
    <row r="148" spans="1:16" ht="15.75" customHeight="1">
      <c r="A148" s="14">
        <v>145</v>
      </c>
      <c r="B148" s="14">
        <v>52</v>
      </c>
      <c r="C148" s="77" t="s">
        <v>1485</v>
      </c>
      <c r="D148" s="100" t="s">
        <v>1921</v>
      </c>
      <c r="E148" s="89"/>
      <c r="F148" s="89"/>
      <c r="G148" s="76" t="s">
        <v>34</v>
      </c>
      <c r="H148" s="76"/>
      <c r="I148" s="76"/>
      <c r="J148" s="76"/>
      <c r="K148" s="16">
        <v>18.788</v>
      </c>
      <c r="L148" s="17">
        <v>100</v>
      </c>
      <c r="M148" s="17">
        <f t="shared" si="8"/>
        <v>118.788</v>
      </c>
      <c r="O148" s="17">
        <f t="shared" si="9"/>
        <v>118.788</v>
      </c>
    </row>
    <row r="149" spans="1:16" ht="15.75" customHeight="1">
      <c r="A149" s="14">
        <v>146</v>
      </c>
      <c r="B149" s="14">
        <v>90</v>
      </c>
      <c r="C149" s="77" t="s">
        <v>1996</v>
      </c>
      <c r="D149" s="100" t="s">
        <v>1675</v>
      </c>
      <c r="E149" s="89" t="s">
        <v>31</v>
      </c>
      <c r="F149" s="89"/>
      <c r="G149" s="15" t="s">
        <v>34</v>
      </c>
      <c r="H149" s="15" t="s">
        <v>33</v>
      </c>
      <c r="I149" s="15" t="s">
        <v>15</v>
      </c>
      <c r="J149" s="15" t="s">
        <v>1468</v>
      </c>
      <c r="K149" s="16">
        <v>18.899000000000001</v>
      </c>
      <c r="L149" s="17">
        <v>100</v>
      </c>
      <c r="M149" s="17">
        <f t="shared" si="8"/>
        <v>118.899</v>
      </c>
      <c r="O149" s="17">
        <f t="shared" si="9"/>
        <v>118.899</v>
      </c>
    </row>
    <row r="150" spans="1:16" ht="15.75" customHeight="1">
      <c r="A150" s="14">
        <v>147</v>
      </c>
      <c r="B150" s="14">
        <v>28</v>
      </c>
      <c r="C150" s="77" t="s">
        <v>1828</v>
      </c>
      <c r="D150" s="100" t="s">
        <v>1587</v>
      </c>
      <c r="E150" s="89"/>
      <c r="F150" s="89"/>
      <c r="G150" s="76" t="s">
        <v>34</v>
      </c>
      <c r="H150" s="76"/>
      <c r="I150" s="76" t="s">
        <v>15</v>
      </c>
      <c r="J150" s="76"/>
      <c r="K150" s="16">
        <v>20.079000000000001</v>
      </c>
      <c r="L150" s="17">
        <v>100</v>
      </c>
      <c r="M150" s="17">
        <f t="shared" si="8"/>
        <v>120.07900000000001</v>
      </c>
      <c r="O150" s="17">
        <f t="shared" si="9"/>
        <v>120.07900000000001</v>
      </c>
    </row>
    <row r="151" spans="1:16" ht="15.75" customHeight="1">
      <c r="A151" s="14">
        <v>148</v>
      </c>
      <c r="B151" s="14">
        <v>34</v>
      </c>
      <c r="C151" s="77" t="s">
        <v>1832</v>
      </c>
      <c r="D151" s="100" t="s">
        <v>1593</v>
      </c>
      <c r="E151" s="89" t="s">
        <v>31</v>
      </c>
      <c r="F151" s="89"/>
      <c r="G151" s="76" t="s">
        <v>34</v>
      </c>
      <c r="H151" s="76"/>
      <c r="I151" s="76" t="s">
        <v>15</v>
      </c>
      <c r="J151" s="76" t="s">
        <v>1468</v>
      </c>
      <c r="K151" s="16">
        <v>20.388000000000002</v>
      </c>
      <c r="L151" s="17">
        <v>100</v>
      </c>
      <c r="M151" s="17">
        <f t="shared" si="8"/>
        <v>120.38800000000001</v>
      </c>
      <c r="O151" s="17">
        <f t="shared" si="9"/>
        <v>120.38800000000001</v>
      </c>
    </row>
    <row r="152" spans="1:16" ht="15.75" customHeight="1">
      <c r="A152" s="14">
        <v>149</v>
      </c>
      <c r="B152" s="14">
        <v>1</v>
      </c>
      <c r="C152" s="101" t="s">
        <v>1485</v>
      </c>
      <c r="D152" s="101" t="s">
        <v>1338</v>
      </c>
      <c r="E152" s="88"/>
      <c r="F152" s="88"/>
      <c r="G152" s="76" t="s">
        <v>34</v>
      </c>
      <c r="H152" s="76"/>
      <c r="I152" s="76"/>
      <c r="J152" s="76"/>
      <c r="K152" s="16">
        <v>100</v>
      </c>
      <c r="L152" s="17">
        <v>100</v>
      </c>
      <c r="M152" s="17">
        <f t="shared" si="8"/>
        <v>200</v>
      </c>
      <c r="O152" s="17">
        <f t="shared" si="9"/>
        <v>200</v>
      </c>
    </row>
    <row r="153" spans="1:16" ht="15.75" customHeight="1">
      <c r="A153" s="14">
        <v>150</v>
      </c>
      <c r="B153" s="14">
        <v>18</v>
      </c>
      <c r="C153" s="101" t="s">
        <v>1485</v>
      </c>
      <c r="D153" s="101" t="s">
        <v>1572</v>
      </c>
      <c r="E153" s="88"/>
      <c r="F153" s="88"/>
      <c r="G153" s="76" t="s">
        <v>34</v>
      </c>
      <c r="H153" s="76"/>
      <c r="I153" s="76"/>
      <c r="J153" s="76"/>
      <c r="K153" s="16">
        <v>100</v>
      </c>
      <c r="L153" s="17">
        <v>100</v>
      </c>
      <c r="M153" s="17">
        <f t="shared" si="8"/>
        <v>200</v>
      </c>
      <c r="O153" s="17">
        <f t="shared" si="9"/>
        <v>200</v>
      </c>
    </row>
    <row r="154" spans="1:16" ht="15.75" customHeight="1">
      <c r="A154" s="14">
        <v>151</v>
      </c>
      <c r="B154" s="14">
        <v>32</v>
      </c>
      <c r="C154" s="77" t="s">
        <v>1830</v>
      </c>
      <c r="D154" s="100" t="s">
        <v>1591</v>
      </c>
      <c r="E154" s="89" t="s">
        <v>31</v>
      </c>
      <c r="F154" s="89"/>
      <c r="G154" s="76" t="s">
        <v>34</v>
      </c>
      <c r="H154" s="76"/>
      <c r="I154" s="76" t="s">
        <v>15</v>
      </c>
      <c r="J154" s="76"/>
      <c r="K154" s="16">
        <v>100</v>
      </c>
      <c r="L154" s="17">
        <v>100</v>
      </c>
      <c r="M154" s="17">
        <f t="shared" si="8"/>
        <v>200</v>
      </c>
      <c r="O154" s="17">
        <f t="shared" si="9"/>
        <v>200</v>
      </c>
    </row>
    <row r="155" spans="1:16" ht="15.75" customHeight="1">
      <c r="A155" s="14">
        <v>152</v>
      </c>
      <c r="B155" s="14">
        <v>95</v>
      </c>
      <c r="C155" s="77" t="s">
        <v>1855</v>
      </c>
      <c r="D155" s="100" t="s">
        <v>1679</v>
      </c>
      <c r="E155" s="89" t="s">
        <v>31</v>
      </c>
      <c r="F155" s="89"/>
      <c r="G155" s="15" t="s">
        <v>34</v>
      </c>
      <c r="H155" s="15" t="s">
        <v>33</v>
      </c>
      <c r="I155" s="15" t="s">
        <v>15</v>
      </c>
      <c r="K155" s="16">
        <v>100</v>
      </c>
      <c r="L155" s="17">
        <v>100</v>
      </c>
      <c r="M155" s="17">
        <f t="shared" si="8"/>
        <v>200</v>
      </c>
      <c r="O155" s="17">
        <f t="shared" si="9"/>
        <v>200</v>
      </c>
    </row>
    <row r="156" spans="1:16" ht="15.75" customHeight="1">
      <c r="A156" s="14">
        <v>153</v>
      </c>
      <c r="B156" s="14">
        <v>108</v>
      </c>
      <c r="C156" s="77" t="s">
        <v>1654</v>
      </c>
      <c r="D156" s="100" t="s">
        <v>1692</v>
      </c>
      <c r="E156" s="89" t="s">
        <v>31</v>
      </c>
      <c r="F156" s="89"/>
      <c r="G156" s="15" t="s">
        <v>34</v>
      </c>
      <c r="H156" s="15" t="s">
        <v>33</v>
      </c>
      <c r="I156" s="15" t="s">
        <v>15</v>
      </c>
      <c r="K156" s="16">
        <v>100</v>
      </c>
      <c r="L156" s="17">
        <v>100</v>
      </c>
      <c r="M156" s="17">
        <f t="shared" si="8"/>
        <v>200</v>
      </c>
      <c r="O156" s="17">
        <f t="shared" si="9"/>
        <v>200</v>
      </c>
    </row>
    <row r="157" spans="1:16" ht="15.75" customHeight="1">
      <c r="C157" s="71"/>
      <c r="D157" s="69"/>
      <c r="E157" s="67"/>
      <c r="F157" s="67"/>
      <c r="G157" s="79"/>
      <c r="H157" s="79"/>
      <c r="I157" s="79"/>
      <c r="J157" s="79"/>
      <c r="K157" s="80"/>
      <c r="L157" s="81"/>
      <c r="M157" s="81"/>
      <c r="N157" s="80"/>
      <c r="O157" s="79"/>
      <c r="P157" s="82"/>
    </row>
    <row r="158" spans="1:16" ht="15.75" customHeight="1">
      <c r="C158" s="72"/>
      <c r="D158" s="70"/>
      <c r="E158" s="68"/>
      <c r="F158" s="68"/>
    </row>
  </sheetData>
  <phoneticPr fontId="5" type="noConversion"/>
  <pageMargins left="0" right="0" top="0.25" bottom="0.25" header="0.5" footer="0.5"/>
  <pageSetup scale="87" fitToHeight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B3" sqref="B3"/>
    </sheetView>
  </sheetViews>
  <sheetFormatPr defaultRowHeight="12.75"/>
  <cols>
    <col min="1" max="1" width="4.7109375" customWidth="1"/>
    <col min="3" max="3" width="28.7109375" customWidth="1"/>
    <col min="4" max="4" width="30.140625" style="5" customWidth="1"/>
  </cols>
  <sheetData>
    <row r="1" spans="1:9">
      <c r="A1" s="14"/>
      <c r="B1" s="14"/>
      <c r="C1" s="15" t="s">
        <v>13</v>
      </c>
      <c r="D1" s="15"/>
      <c r="E1" s="15"/>
      <c r="F1" s="15"/>
      <c r="G1" s="16"/>
      <c r="H1" s="17"/>
      <c r="I1" s="46"/>
    </row>
    <row r="2" spans="1:9">
      <c r="A2" s="14"/>
      <c r="B2" s="14"/>
      <c r="C2" s="15" t="s">
        <v>2064</v>
      </c>
      <c r="D2" s="15"/>
      <c r="E2" s="15"/>
      <c r="F2" s="15"/>
      <c r="G2" s="16">
        <f>MIN(G4:G10)</f>
        <v>17.436</v>
      </c>
      <c r="H2" s="17">
        <f>MIN(H4:H4714)</f>
        <v>17.587</v>
      </c>
      <c r="I2" s="46"/>
    </row>
    <row r="3" spans="1:9">
      <c r="A3" s="14"/>
      <c r="B3" s="25" t="s">
        <v>3</v>
      </c>
      <c r="C3" s="14" t="s">
        <v>0</v>
      </c>
      <c r="D3" s="14" t="s">
        <v>1</v>
      </c>
      <c r="E3" s="14" t="s">
        <v>31</v>
      </c>
      <c r="F3" s="14" t="s">
        <v>1468</v>
      </c>
      <c r="G3" s="16" t="s">
        <v>6</v>
      </c>
      <c r="H3" s="17" t="s">
        <v>7</v>
      </c>
      <c r="I3" s="46"/>
    </row>
    <row r="4" spans="1:9" s="5" customFormat="1" ht="17.25" customHeight="1">
      <c r="A4" s="14">
        <v>1</v>
      </c>
      <c r="B4" s="14">
        <v>16</v>
      </c>
      <c r="C4" s="76" t="s">
        <v>1696</v>
      </c>
      <c r="D4" s="90" t="s">
        <v>1705</v>
      </c>
      <c r="E4" s="89" t="s">
        <v>31</v>
      </c>
      <c r="F4" s="15" t="s">
        <v>1468</v>
      </c>
      <c r="G4" s="16">
        <v>17.478999999999999</v>
      </c>
      <c r="H4" s="17">
        <v>17.587</v>
      </c>
      <c r="I4" s="2">
        <f t="shared" ref="I4:I25" si="0">SUM(G4:H4)</f>
        <v>35.066000000000003</v>
      </c>
    </row>
    <row r="5" spans="1:9" s="5" customFormat="1" ht="17.25" customHeight="1">
      <c r="A5" s="14">
        <v>2</v>
      </c>
      <c r="B5" s="14">
        <v>6</v>
      </c>
      <c r="C5" s="76" t="s">
        <v>1557</v>
      </c>
      <c r="D5" s="90" t="s">
        <v>1606</v>
      </c>
      <c r="E5" s="89"/>
      <c r="F5" s="76" t="s">
        <v>1468</v>
      </c>
      <c r="G5" s="16">
        <v>17.436</v>
      </c>
      <c r="H5" s="17">
        <v>17.948</v>
      </c>
      <c r="I5" s="2">
        <f t="shared" si="0"/>
        <v>35.384</v>
      </c>
    </row>
    <row r="6" spans="1:9" s="5" customFormat="1" ht="17.25" customHeight="1">
      <c r="A6" s="14">
        <v>3</v>
      </c>
      <c r="B6" s="14">
        <v>9</v>
      </c>
      <c r="C6" s="76" t="s">
        <v>1641</v>
      </c>
      <c r="D6" s="90" t="s">
        <v>1666</v>
      </c>
      <c r="E6" s="89"/>
      <c r="F6" s="15" t="s">
        <v>1468</v>
      </c>
      <c r="G6" s="16">
        <v>17.695</v>
      </c>
      <c r="H6" s="17">
        <v>17.954000000000001</v>
      </c>
      <c r="I6" s="2">
        <f t="shared" si="0"/>
        <v>35.649000000000001</v>
      </c>
    </row>
    <row r="7" spans="1:9" s="5" customFormat="1" ht="17.25" customHeight="1">
      <c r="A7" s="14">
        <v>4</v>
      </c>
      <c r="B7" s="14">
        <v>15</v>
      </c>
      <c r="C7" s="76" t="s">
        <v>1561</v>
      </c>
      <c r="D7" s="90" t="s">
        <v>1691</v>
      </c>
      <c r="E7" s="89" t="s">
        <v>31</v>
      </c>
      <c r="F7" s="15" t="s">
        <v>1468</v>
      </c>
      <c r="G7" s="16">
        <v>17.885000000000002</v>
      </c>
      <c r="H7" s="17">
        <v>17.893000000000001</v>
      </c>
      <c r="I7" s="2">
        <f t="shared" si="0"/>
        <v>35.778000000000006</v>
      </c>
    </row>
    <row r="8" spans="1:9" s="5" customFormat="1" ht="17.25" customHeight="1">
      <c r="A8" s="14">
        <v>5</v>
      </c>
      <c r="B8" s="14">
        <v>19</v>
      </c>
      <c r="C8" s="76" t="s">
        <v>1714</v>
      </c>
      <c r="D8" s="90" t="s">
        <v>1729</v>
      </c>
      <c r="E8" s="89" t="s">
        <v>31</v>
      </c>
      <c r="F8" s="15" t="s">
        <v>1468</v>
      </c>
      <c r="G8" s="16">
        <v>18.228999999999999</v>
      </c>
      <c r="H8" s="17">
        <v>17.760000000000002</v>
      </c>
      <c r="I8" s="2">
        <f t="shared" si="0"/>
        <v>35.989000000000004</v>
      </c>
    </row>
    <row r="9" spans="1:9" s="5" customFormat="1" ht="17.25" customHeight="1">
      <c r="A9" s="14">
        <v>6</v>
      </c>
      <c r="B9" s="14">
        <v>12</v>
      </c>
      <c r="C9" s="76" t="s">
        <v>1650</v>
      </c>
      <c r="D9" s="90" t="s">
        <v>1684</v>
      </c>
      <c r="E9" s="89" t="s">
        <v>31</v>
      </c>
      <c r="F9" s="15" t="s">
        <v>1468</v>
      </c>
      <c r="G9" s="16">
        <v>18.151</v>
      </c>
      <c r="H9" s="17">
        <v>17.939</v>
      </c>
      <c r="I9" s="2">
        <f t="shared" si="0"/>
        <v>36.090000000000003</v>
      </c>
    </row>
    <row r="10" spans="1:9" s="5" customFormat="1" ht="17.25" customHeight="1">
      <c r="A10" s="14">
        <v>7</v>
      </c>
      <c r="B10" s="14">
        <v>5</v>
      </c>
      <c r="C10" s="76" t="s">
        <v>1556</v>
      </c>
      <c r="D10" s="90" t="s">
        <v>1594</v>
      </c>
      <c r="E10" s="89"/>
      <c r="F10" s="76" t="s">
        <v>1468</v>
      </c>
      <c r="G10" s="16">
        <v>18.279</v>
      </c>
      <c r="H10" s="17">
        <v>17.858000000000001</v>
      </c>
      <c r="I10" s="2">
        <f t="shared" si="0"/>
        <v>36.137</v>
      </c>
    </row>
    <row r="11" spans="1:9" s="5" customFormat="1" ht="17.25" customHeight="1">
      <c r="A11" s="14">
        <v>8</v>
      </c>
      <c r="B11" s="14">
        <v>1</v>
      </c>
      <c r="C11" s="88" t="s">
        <v>2060</v>
      </c>
      <c r="D11" s="88" t="s">
        <v>1349</v>
      </c>
      <c r="E11" s="88"/>
      <c r="F11" s="76" t="s">
        <v>1468</v>
      </c>
      <c r="G11" s="16">
        <v>18.187999999999999</v>
      </c>
      <c r="H11" s="17">
        <v>18.068999999999999</v>
      </c>
      <c r="I11" s="2">
        <f t="shared" si="0"/>
        <v>36.256999999999998</v>
      </c>
    </row>
    <row r="12" spans="1:9" s="5" customFormat="1" ht="17.25" customHeight="1">
      <c r="A12" s="14">
        <v>9</v>
      </c>
      <c r="B12" s="14">
        <v>11</v>
      </c>
      <c r="C12" s="76" t="s">
        <v>1648</v>
      </c>
      <c r="D12" s="90" t="s">
        <v>1682</v>
      </c>
      <c r="E12" s="89" t="s">
        <v>31</v>
      </c>
      <c r="F12" s="15" t="s">
        <v>1468</v>
      </c>
      <c r="G12" s="16">
        <v>18.151</v>
      </c>
      <c r="H12" s="17">
        <v>18.594000000000001</v>
      </c>
      <c r="I12" s="2">
        <f t="shared" si="0"/>
        <v>36.745000000000005</v>
      </c>
    </row>
    <row r="13" spans="1:9" s="5" customFormat="1" ht="17.25" customHeight="1">
      <c r="A13" s="14">
        <v>1</v>
      </c>
      <c r="B13" s="14">
        <v>17</v>
      </c>
      <c r="C13" s="76" t="s">
        <v>2059</v>
      </c>
      <c r="D13" s="90" t="s">
        <v>1720</v>
      </c>
      <c r="E13" s="89" t="s">
        <v>31</v>
      </c>
      <c r="F13" s="15" t="s">
        <v>1468</v>
      </c>
      <c r="G13" s="16">
        <v>19.222000000000001</v>
      </c>
      <c r="H13" s="17">
        <v>19.050999999999998</v>
      </c>
      <c r="I13" s="2">
        <f t="shared" si="0"/>
        <v>38.272999999999996</v>
      </c>
    </row>
    <row r="14" spans="1:9" s="5" customFormat="1" ht="17.25" customHeight="1">
      <c r="A14" s="14">
        <v>2</v>
      </c>
      <c r="B14" s="14">
        <v>13</v>
      </c>
      <c r="C14" s="76" t="s">
        <v>1651</v>
      </c>
      <c r="D14" s="90" t="s">
        <v>1686</v>
      </c>
      <c r="E14" s="89"/>
      <c r="F14" s="15" t="s">
        <v>1468</v>
      </c>
      <c r="G14" s="16">
        <v>20.378</v>
      </c>
      <c r="H14" s="17">
        <v>19.788</v>
      </c>
      <c r="I14" s="2">
        <f t="shared" si="0"/>
        <v>40.165999999999997</v>
      </c>
    </row>
    <row r="15" spans="1:9" s="5" customFormat="1" ht="17.25" customHeight="1">
      <c r="A15" s="14">
        <v>3</v>
      </c>
      <c r="B15" s="14">
        <v>21</v>
      </c>
      <c r="C15" s="76" t="s">
        <v>2058</v>
      </c>
      <c r="D15" s="90" t="s">
        <v>1738</v>
      </c>
      <c r="E15" s="89" t="s">
        <v>31</v>
      </c>
      <c r="F15" s="15" t="s">
        <v>1468</v>
      </c>
      <c r="G15" s="16">
        <v>17.785</v>
      </c>
      <c r="H15" s="17">
        <v>22.526</v>
      </c>
      <c r="I15" s="2">
        <f t="shared" si="0"/>
        <v>40.311</v>
      </c>
    </row>
    <row r="16" spans="1:9" s="5" customFormat="1" ht="17.25" customHeight="1">
      <c r="A16" s="14">
        <v>4</v>
      </c>
      <c r="B16" s="14">
        <v>8</v>
      </c>
      <c r="C16" s="76" t="s">
        <v>1558</v>
      </c>
      <c r="D16" s="90" t="s">
        <v>1618</v>
      </c>
      <c r="E16" s="89" t="s">
        <v>31</v>
      </c>
      <c r="F16" s="77" t="s">
        <v>1468</v>
      </c>
      <c r="G16" s="16">
        <v>18.891999999999999</v>
      </c>
      <c r="H16" s="17">
        <v>21.965</v>
      </c>
      <c r="I16" s="2">
        <f t="shared" si="0"/>
        <v>40.856999999999999</v>
      </c>
    </row>
    <row r="17" spans="1:9" s="5" customFormat="1" ht="17.25" customHeight="1">
      <c r="A17" s="14">
        <v>5</v>
      </c>
      <c r="B17" s="14">
        <v>3</v>
      </c>
      <c r="C17" s="76" t="s">
        <v>1554</v>
      </c>
      <c r="D17" s="90" t="s">
        <v>1581</v>
      </c>
      <c r="E17" s="89" t="s">
        <v>31</v>
      </c>
      <c r="F17" s="76" t="s">
        <v>1468</v>
      </c>
      <c r="G17" s="16">
        <v>18.018000000000001</v>
      </c>
      <c r="H17" s="17">
        <v>23.004999999999999</v>
      </c>
      <c r="I17" s="2">
        <f t="shared" si="0"/>
        <v>41.022999999999996</v>
      </c>
    </row>
    <row r="18" spans="1:9" s="5" customFormat="1" ht="17.25" customHeight="1">
      <c r="A18" s="14">
        <v>6</v>
      </c>
      <c r="B18" s="14">
        <v>20</v>
      </c>
      <c r="C18" s="76" t="s">
        <v>1563</v>
      </c>
      <c r="D18" s="90" t="s">
        <v>1737</v>
      </c>
      <c r="E18" s="89" t="s">
        <v>31</v>
      </c>
      <c r="F18" s="15" t="s">
        <v>1468</v>
      </c>
      <c r="G18" s="16">
        <v>23.483000000000001</v>
      </c>
      <c r="H18" s="17">
        <v>18.23</v>
      </c>
      <c r="I18" s="2">
        <f t="shared" si="0"/>
        <v>41.713000000000001</v>
      </c>
    </row>
    <row r="19" spans="1:9" s="5" customFormat="1" ht="17.25" customHeight="1">
      <c r="A19" s="14">
        <v>7</v>
      </c>
      <c r="B19" s="14">
        <v>22</v>
      </c>
      <c r="C19" s="76" t="s">
        <v>1564</v>
      </c>
      <c r="D19" s="90" t="s">
        <v>1466</v>
      </c>
      <c r="E19" s="89" t="s">
        <v>31</v>
      </c>
      <c r="F19" s="15" t="s">
        <v>1468</v>
      </c>
      <c r="G19" s="16">
        <v>18.995999999999999</v>
      </c>
      <c r="H19" s="17">
        <v>23.638000000000002</v>
      </c>
      <c r="I19" s="2">
        <f t="shared" si="0"/>
        <v>42.634</v>
      </c>
    </row>
    <row r="20" spans="1:9" s="5" customFormat="1" ht="17.25" customHeight="1">
      <c r="A20" s="14">
        <v>8</v>
      </c>
      <c r="B20" s="14">
        <v>2</v>
      </c>
      <c r="C20" s="76" t="s">
        <v>1553</v>
      </c>
      <c r="D20" s="90" t="s">
        <v>1580</v>
      </c>
      <c r="E20" s="89" t="s">
        <v>31</v>
      </c>
      <c r="F20" s="76" t="s">
        <v>1468</v>
      </c>
      <c r="G20" s="16">
        <v>18.359000000000002</v>
      </c>
      <c r="H20" s="17">
        <v>29.327999999999999</v>
      </c>
      <c r="I20" s="2">
        <f t="shared" si="0"/>
        <v>47.686999999999998</v>
      </c>
    </row>
    <row r="21" spans="1:9" s="5" customFormat="1" ht="17.25" customHeight="1">
      <c r="A21" s="14">
        <v>9</v>
      </c>
      <c r="B21" s="14">
        <v>18</v>
      </c>
      <c r="C21" s="76" t="s">
        <v>1562</v>
      </c>
      <c r="D21" s="90" t="s">
        <v>1721</v>
      </c>
      <c r="E21" s="89" t="s">
        <v>31</v>
      </c>
      <c r="F21" s="15" t="s">
        <v>1468</v>
      </c>
      <c r="G21" s="16">
        <v>18.640999999999998</v>
      </c>
      <c r="H21" s="17">
        <v>31.033000000000001</v>
      </c>
      <c r="I21" s="2">
        <f t="shared" si="0"/>
        <v>49.673999999999999</v>
      </c>
    </row>
    <row r="22" spans="1:9" s="5" customFormat="1" ht="17.25" customHeight="1">
      <c r="A22" s="14">
        <v>10</v>
      </c>
      <c r="B22" s="14">
        <v>7</v>
      </c>
      <c r="C22" s="76" t="s">
        <v>2061</v>
      </c>
      <c r="D22" s="90" t="s">
        <v>1612</v>
      </c>
      <c r="E22" s="89" t="s">
        <v>31</v>
      </c>
      <c r="F22" s="76" t="s">
        <v>1468</v>
      </c>
      <c r="G22" s="16">
        <v>26.75</v>
      </c>
      <c r="H22" s="17">
        <v>24.989000000000001</v>
      </c>
      <c r="I22" s="2">
        <f t="shared" si="0"/>
        <v>51.739000000000004</v>
      </c>
    </row>
    <row r="23" spans="1:9" s="5" customFormat="1" ht="17.25" customHeight="1">
      <c r="A23" s="14">
        <v>11</v>
      </c>
      <c r="B23" s="14">
        <v>14</v>
      </c>
      <c r="C23" s="76" t="s">
        <v>1560</v>
      </c>
      <c r="D23" s="90" t="s">
        <v>1688</v>
      </c>
      <c r="E23" s="89" t="s">
        <v>31</v>
      </c>
      <c r="F23" s="15" t="s">
        <v>1468</v>
      </c>
      <c r="G23" s="16">
        <v>50</v>
      </c>
      <c r="H23" s="17">
        <v>19.635000000000002</v>
      </c>
      <c r="I23" s="2">
        <f t="shared" si="0"/>
        <v>69.635000000000005</v>
      </c>
    </row>
    <row r="24" spans="1:9" s="5" customFormat="1" ht="17.25" customHeight="1">
      <c r="A24" s="14">
        <v>12</v>
      </c>
      <c r="B24" s="14">
        <v>10</v>
      </c>
      <c r="C24" s="76" t="s">
        <v>1559</v>
      </c>
      <c r="D24" s="90" t="s">
        <v>1675</v>
      </c>
      <c r="E24" s="89" t="s">
        <v>31</v>
      </c>
      <c r="F24" s="15" t="s">
        <v>1468</v>
      </c>
      <c r="G24" s="16">
        <v>18.899000000000001</v>
      </c>
      <c r="H24" s="17">
        <v>100</v>
      </c>
      <c r="I24" s="2">
        <f t="shared" si="0"/>
        <v>118.899</v>
      </c>
    </row>
    <row r="25" spans="1:9" s="5" customFormat="1" ht="17.25" customHeight="1">
      <c r="A25" s="14">
        <v>13</v>
      </c>
      <c r="B25" s="14">
        <v>4</v>
      </c>
      <c r="C25" s="76" t="s">
        <v>1555</v>
      </c>
      <c r="D25" s="90" t="s">
        <v>1593</v>
      </c>
      <c r="E25" s="89" t="s">
        <v>31</v>
      </c>
      <c r="F25" s="76" t="s">
        <v>1468</v>
      </c>
      <c r="G25" s="16">
        <v>20.388000000000002</v>
      </c>
      <c r="H25" s="17">
        <v>100</v>
      </c>
      <c r="I25" s="2">
        <f t="shared" si="0"/>
        <v>120.38800000000001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45"/>
  <sheetViews>
    <sheetView topLeftCell="A84" workbookViewId="0">
      <selection activeCell="F87" sqref="F87"/>
    </sheetView>
  </sheetViews>
  <sheetFormatPr defaultColWidth="7.5703125" defaultRowHeight="12.75"/>
  <cols>
    <col min="1" max="1" width="3.85546875" style="27" customWidth="1"/>
    <col min="2" max="2" width="6.42578125" style="6" customWidth="1"/>
    <col min="3" max="3" width="26.28515625" style="7" customWidth="1"/>
    <col min="4" max="4" width="31.7109375" style="38" customWidth="1"/>
    <col min="5" max="5" width="9.28515625" style="8" customWidth="1"/>
    <col min="6" max="6" width="9.42578125" style="10" customWidth="1"/>
    <col min="7" max="7" width="11.5703125" style="10" customWidth="1"/>
    <col min="8" max="8" width="8.7109375" style="7" customWidth="1"/>
    <col min="9" max="16384" width="7.5703125" style="7"/>
  </cols>
  <sheetData>
    <row r="1" spans="1:7" ht="15.75" customHeight="1">
      <c r="A1" s="6"/>
      <c r="C1" s="38" t="s">
        <v>28</v>
      </c>
      <c r="G1" s="10">
        <f>MIN(E4:F120)</f>
        <v>17.120999999999999</v>
      </c>
    </row>
    <row r="2" spans="1:7" ht="15.75" customHeight="1">
      <c r="A2" s="6"/>
      <c r="C2" s="38" t="s">
        <v>19</v>
      </c>
      <c r="E2" s="8">
        <f>MIN(E4:E150)</f>
        <v>17.120999999999999</v>
      </c>
      <c r="F2" s="10">
        <f>MIN(F4:F150)</f>
        <v>17.324000000000002</v>
      </c>
    </row>
    <row r="3" spans="1:7" ht="18.95" customHeight="1">
      <c r="A3" s="6"/>
      <c r="B3" s="18"/>
      <c r="C3" s="6" t="s">
        <v>0</v>
      </c>
      <c r="D3" s="6" t="s">
        <v>1</v>
      </c>
      <c r="E3" s="8" t="s">
        <v>6</v>
      </c>
      <c r="F3" s="10" t="s">
        <v>7</v>
      </c>
      <c r="G3" s="10" t="s">
        <v>24</v>
      </c>
    </row>
    <row r="4" spans="1:7" ht="17.25" customHeight="1">
      <c r="A4" s="6">
        <v>83</v>
      </c>
      <c r="B4" s="6">
        <v>1</v>
      </c>
      <c r="C4" s="76" t="s">
        <v>1646</v>
      </c>
      <c r="D4" s="90" t="s">
        <v>1459</v>
      </c>
      <c r="E4" s="16">
        <v>17.120999999999999</v>
      </c>
      <c r="F4" s="17">
        <v>21.844000000000001</v>
      </c>
      <c r="G4" s="10">
        <f t="shared" ref="G4:G35" si="0">MIN(E4:F4)</f>
        <v>17.120999999999999</v>
      </c>
    </row>
    <row r="5" spans="1:7" ht="17.25" customHeight="1">
      <c r="A5" s="6">
        <v>23</v>
      </c>
      <c r="B5" s="6">
        <v>2</v>
      </c>
      <c r="C5" s="76" t="s">
        <v>1645</v>
      </c>
      <c r="D5" s="90" t="s">
        <v>1676</v>
      </c>
      <c r="E5" s="16">
        <v>17.242000000000001</v>
      </c>
      <c r="F5" s="17">
        <v>17.347000000000001</v>
      </c>
      <c r="G5" s="10">
        <f t="shared" si="0"/>
        <v>17.242000000000001</v>
      </c>
    </row>
    <row r="6" spans="1:7" ht="17.25" customHeight="1">
      <c r="A6" s="6">
        <v>5</v>
      </c>
      <c r="B6" s="6">
        <v>3</v>
      </c>
      <c r="C6" s="76" t="s">
        <v>1848</v>
      </c>
      <c r="D6" s="90" t="s">
        <v>1659</v>
      </c>
      <c r="E6" s="16">
        <v>17.324999999999999</v>
      </c>
      <c r="F6" s="17">
        <v>17.324000000000002</v>
      </c>
      <c r="G6" s="10">
        <f t="shared" si="0"/>
        <v>17.324000000000002</v>
      </c>
    </row>
    <row r="7" spans="1:7" ht="17.25" customHeight="1">
      <c r="A7" s="6">
        <v>72</v>
      </c>
      <c r="B7" s="6">
        <v>4</v>
      </c>
      <c r="C7" s="76" t="s">
        <v>1849</v>
      </c>
      <c r="D7" s="90" t="s">
        <v>1467</v>
      </c>
      <c r="E7" s="16">
        <v>22.451000000000001</v>
      </c>
      <c r="F7" s="17">
        <v>17.356999999999999</v>
      </c>
      <c r="G7" s="10">
        <f t="shared" si="0"/>
        <v>17.356999999999999</v>
      </c>
    </row>
    <row r="8" spans="1:7" ht="17.25" customHeight="1">
      <c r="A8" s="6">
        <v>15</v>
      </c>
      <c r="B8" s="6">
        <v>5</v>
      </c>
      <c r="C8" s="76" t="s">
        <v>1501</v>
      </c>
      <c r="D8" s="90" t="s">
        <v>1669</v>
      </c>
      <c r="E8" s="16">
        <v>17.459</v>
      </c>
      <c r="F8" s="17">
        <v>17.367999999999999</v>
      </c>
      <c r="G8" s="10">
        <f t="shared" si="0"/>
        <v>17.367999999999999</v>
      </c>
    </row>
    <row r="9" spans="1:7" ht="17.25" customHeight="1">
      <c r="A9" s="6">
        <v>78</v>
      </c>
      <c r="B9" s="6">
        <v>6</v>
      </c>
      <c r="C9" s="76" t="s">
        <v>1850</v>
      </c>
      <c r="D9" s="90" t="s">
        <v>1463</v>
      </c>
      <c r="E9" s="16">
        <v>17.381</v>
      </c>
      <c r="F9" s="17">
        <v>17.574000000000002</v>
      </c>
      <c r="G9" s="10">
        <f t="shared" si="0"/>
        <v>17.381</v>
      </c>
    </row>
    <row r="10" spans="1:7" ht="17.25" customHeight="1">
      <c r="A10" s="6">
        <v>24</v>
      </c>
      <c r="B10" s="120" t="s">
        <v>2065</v>
      </c>
      <c r="C10" s="76" t="s">
        <v>1552</v>
      </c>
      <c r="D10" s="90" t="s">
        <v>1677</v>
      </c>
      <c r="E10" s="16">
        <v>19.838999999999999</v>
      </c>
      <c r="F10" s="17">
        <v>17.446000000000002</v>
      </c>
      <c r="G10" s="10">
        <f t="shared" si="0"/>
        <v>17.446000000000002</v>
      </c>
    </row>
    <row r="11" spans="1:7" ht="17.25" customHeight="1">
      <c r="A11" s="6">
        <v>79</v>
      </c>
      <c r="B11" s="121" t="s">
        <v>2065</v>
      </c>
      <c r="C11" s="76" t="s">
        <v>1875</v>
      </c>
      <c r="D11" s="90" t="s">
        <v>1462</v>
      </c>
      <c r="E11" s="16">
        <v>17.62</v>
      </c>
      <c r="F11" s="17">
        <v>17.446000000000002</v>
      </c>
      <c r="G11" s="10">
        <f t="shared" si="0"/>
        <v>17.446000000000002</v>
      </c>
    </row>
    <row r="12" spans="1:7" ht="17.25" customHeight="1">
      <c r="A12" s="6">
        <v>48</v>
      </c>
      <c r="B12" s="6">
        <v>9</v>
      </c>
      <c r="C12" s="76" t="s">
        <v>1696</v>
      </c>
      <c r="D12" s="90" t="s">
        <v>1705</v>
      </c>
      <c r="E12" s="16">
        <v>17.478999999999999</v>
      </c>
      <c r="F12" s="17">
        <v>17.587</v>
      </c>
      <c r="G12" s="10">
        <f t="shared" si="0"/>
        <v>17.478999999999999</v>
      </c>
    </row>
    <row r="13" spans="1:7" ht="17.25" customHeight="1">
      <c r="A13" s="6">
        <v>82</v>
      </c>
      <c r="B13" s="6">
        <v>10</v>
      </c>
      <c r="C13" s="76" t="s">
        <v>1719</v>
      </c>
      <c r="D13" s="90" t="s">
        <v>1460</v>
      </c>
      <c r="E13" s="16">
        <v>17.72</v>
      </c>
      <c r="F13" s="17">
        <v>17.501999999999999</v>
      </c>
      <c r="G13" s="10">
        <f t="shared" si="0"/>
        <v>17.501999999999999</v>
      </c>
    </row>
    <row r="14" spans="1:7" ht="17.25" customHeight="1">
      <c r="A14" s="6">
        <v>6</v>
      </c>
      <c r="B14" s="6">
        <v>11</v>
      </c>
      <c r="C14" s="76" t="s">
        <v>1638</v>
      </c>
      <c r="D14" s="90" t="s">
        <v>1660</v>
      </c>
      <c r="E14" s="16">
        <v>23.11</v>
      </c>
      <c r="F14" s="17">
        <v>17.547999999999998</v>
      </c>
      <c r="G14" s="10">
        <f t="shared" si="0"/>
        <v>17.547999999999998</v>
      </c>
    </row>
    <row r="15" spans="1:7" ht="17.25" customHeight="1">
      <c r="A15" s="6">
        <v>54</v>
      </c>
      <c r="B15" s="6">
        <v>12</v>
      </c>
      <c r="C15" s="76" t="s">
        <v>1710</v>
      </c>
      <c r="D15" s="90" t="s">
        <v>1722</v>
      </c>
      <c r="E15" s="16">
        <v>17.571000000000002</v>
      </c>
      <c r="F15" s="17">
        <v>17.765000000000001</v>
      </c>
      <c r="G15" s="10">
        <f t="shared" si="0"/>
        <v>17.571000000000002</v>
      </c>
    </row>
    <row r="16" spans="1:7" ht="17.25" customHeight="1">
      <c r="A16" s="6">
        <v>44</v>
      </c>
      <c r="B16" s="6">
        <v>13</v>
      </c>
      <c r="C16" s="76" t="s">
        <v>1582</v>
      </c>
      <c r="D16" s="90" t="s">
        <v>1701</v>
      </c>
      <c r="E16" s="16">
        <v>17.593</v>
      </c>
      <c r="F16" s="17">
        <v>17.905000000000001</v>
      </c>
      <c r="G16" s="10">
        <f t="shared" si="0"/>
        <v>17.593</v>
      </c>
    </row>
    <row r="17" spans="1:7" ht="17.25" customHeight="1">
      <c r="A17" s="6">
        <v>84</v>
      </c>
      <c r="B17" s="6">
        <v>14</v>
      </c>
      <c r="C17" s="76" t="s">
        <v>1552</v>
      </c>
      <c r="D17" s="90" t="s">
        <v>1743</v>
      </c>
      <c r="E17" s="16">
        <v>17.614999999999998</v>
      </c>
      <c r="F17" s="17">
        <v>18.064</v>
      </c>
      <c r="G17" s="10">
        <f t="shared" si="0"/>
        <v>17.614999999999998</v>
      </c>
    </row>
    <row r="18" spans="1:7" ht="17.25" customHeight="1">
      <c r="A18" s="6">
        <v>49</v>
      </c>
      <c r="B18" s="6">
        <v>15</v>
      </c>
      <c r="C18" s="76" t="s">
        <v>1697</v>
      </c>
      <c r="D18" s="90" t="s">
        <v>1706</v>
      </c>
      <c r="E18" s="16">
        <v>17.739999999999998</v>
      </c>
      <c r="F18" s="17">
        <v>17.629000000000001</v>
      </c>
      <c r="G18" s="10">
        <f t="shared" si="0"/>
        <v>17.629000000000001</v>
      </c>
    </row>
    <row r="19" spans="1:7" ht="17.25" customHeight="1">
      <c r="A19" s="6">
        <v>67</v>
      </c>
      <c r="B19" s="6">
        <v>16</v>
      </c>
      <c r="C19" s="76" t="s">
        <v>1486</v>
      </c>
      <c r="D19" s="90" t="s">
        <v>1735</v>
      </c>
      <c r="E19" s="16">
        <v>17.629000000000001</v>
      </c>
      <c r="F19" s="17">
        <v>17.658999999999999</v>
      </c>
      <c r="G19" s="10">
        <f t="shared" si="0"/>
        <v>17.629000000000001</v>
      </c>
    </row>
    <row r="20" spans="1:7" ht="17.25" customHeight="1">
      <c r="A20" s="6">
        <v>81</v>
      </c>
      <c r="B20" s="6">
        <v>17</v>
      </c>
      <c r="C20" s="76" t="s">
        <v>1549</v>
      </c>
      <c r="D20" s="90" t="s">
        <v>1461</v>
      </c>
      <c r="E20" s="16">
        <v>17.686</v>
      </c>
      <c r="F20" s="17">
        <v>17.63</v>
      </c>
      <c r="G20" s="10">
        <f t="shared" si="0"/>
        <v>17.63</v>
      </c>
    </row>
    <row r="21" spans="1:7" ht="17.25" customHeight="1">
      <c r="A21" s="6">
        <v>36</v>
      </c>
      <c r="B21" s="6">
        <v>18</v>
      </c>
      <c r="C21" s="76" t="s">
        <v>1653</v>
      </c>
      <c r="D21" s="90" t="s">
        <v>1689</v>
      </c>
      <c r="E21" s="16">
        <v>17.841000000000001</v>
      </c>
      <c r="F21" s="17">
        <v>17.640999999999998</v>
      </c>
      <c r="G21" s="10">
        <f t="shared" si="0"/>
        <v>17.640999999999998</v>
      </c>
    </row>
    <row r="22" spans="1:7" ht="17.25" customHeight="1">
      <c r="A22" s="6">
        <v>42</v>
      </c>
      <c r="B22" s="6">
        <v>19</v>
      </c>
      <c r="C22" s="76" t="s">
        <v>1694</v>
      </c>
      <c r="D22" s="90" t="s">
        <v>1699</v>
      </c>
      <c r="E22" s="16">
        <v>18.254999999999999</v>
      </c>
      <c r="F22" s="17">
        <v>17.648</v>
      </c>
      <c r="G22" s="10">
        <f t="shared" si="0"/>
        <v>17.648</v>
      </c>
    </row>
    <row r="23" spans="1:7" ht="17.25" customHeight="1">
      <c r="A23" s="6">
        <v>2</v>
      </c>
      <c r="B23" s="6">
        <v>20</v>
      </c>
      <c r="C23" s="76" t="s">
        <v>1636</v>
      </c>
      <c r="D23" s="90" t="s">
        <v>1656</v>
      </c>
      <c r="E23" s="16">
        <v>17.664999999999999</v>
      </c>
      <c r="F23" s="17">
        <v>17.713999999999999</v>
      </c>
      <c r="G23" s="10">
        <f t="shared" si="0"/>
        <v>17.664999999999999</v>
      </c>
    </row>
    <row r="24" spans="1:7" ht="17.25" customHeight="1">
      <c r="A24" s="6">
        <v>32</v>
      </c>
      <c r="B24" s="6">
        <v>21</v>
      </c>
      <c r="C24" s="76" t="s">
        <v>1856</v>
      </c>
      <c r="D24" s="90" t="s">
        <v>1685</v>
      </c>
      <c r="E24" s="16">
        <v>18.219000000000001</v>
      </c>
      <c r="F24" s="17">
        <v>17.667999999999999</v>
      </c>
      <c r="G24" s="10">
        <f t="shared" si="0"/>
        <v>17.667999999999999</v>
      </c>
    </row>
    <row r="25" spans="1:7" ht="17.25" customHeight="1">
      <c r="A25" s="6">
        <v>64</v>
      </c>
      <c r="B25" s="6">
        <v>22</v>
      </c>
      <c r="C25" s="76" t="s">
        <v>1493</v>
      </c>
      <c r="D25" s="90" t="s">
        <v>1732</v>
      </c>
      <c r="E25" s="16">
        <v>23.285</v>
      </c>
      <c r="F25" s="17">
        <v>17.670999999999999</v>
      </c>
      <c r="G25" s="10">
        <f t="shared" si="0"/>
        <v>17.670999999999999</v>
      </c>
    </row>
    <row r="26" spans="1:7" ht="17.25" customHeight="1">
      <c r="A26" s="6">
        <v>51</v>
      </c>
      <c r="B26" s="6">
        <v>23</v>
      </c>
      <c r="C26" s="76" t="s">
        <v>1864</v>
      </c>
      <c r="D26" s="90" t="s">
        <v>1708</v>
      </c>
      <c r="E26" s="16">
        <v>17.960999999999999</v>
      </c>
      <c r="F26" s="17">
        <v>17.687000000000001</v>
      </c>
      <c r="G26" s="10">
        <f t="shared" si="0"/>
        <v>17.687000000000001</v>
      </c>
    </row>
    <row r="27" spans="1:7" ht="17.25" customHeight="1">
      <c r="A27" s="6">
        <v>55</v>
      </c>
      <c r="B27" s="6">
        <v>24</v>
      </c>
      <c r="C27" s="76" t="s">
        <v>1711</v>
      </c>
      <c r="D27" s="90" t="s">
        <v>1723</v>
      </c>
      <c r="E27" s="16">
        <v>18.315999999999999</v>
      </c>
      <c r="F27" s="17">
        <v>17.689</v>
      </c>
      <c r="G27" s="10">
        <f t="shared" si="0"/>
        <v>17.689</v>
      </c>
    </row>
    <row r="28" spans="1:7" ht="17.25" customHeight="1">
      <c r="A28" s="6">
        <v>66</v>
      </c>
      <c r="B28" s="6">
        <v>25</v>
      </c>
      <c r="C28" s="76" t="s">
        <v>1869</v>
      </c>
      <c r="D28" s="90" t="s">
        <v>1734</v>
      </c>
      <c r="E28" s="16">
        <v>17.942</v>
      </c>
      <c r="F28" s="17">
        <v>17.689</v>
      </c>
      <c r="G28" s="10">
        <f t="shared" si="0"/>
        <v>17.689</v>
      </c>
    </row>
    <row r="29" spans="1:7" ht="17.25" customHeight="1">
      <c r="A29" s="6">
        <v>77</v>
      </c>
      <c r="B29" s="6">
        <v>26</v>
      </c>
      <c r="C29" s="76" t="s">
        <v>1874</v>
      </c>
      <c r="D29" s="90" t="s">
        <v>1464</v>
      </c>
      <c r="E29" s="16">
        <v>17.690000000000001</v>
      </c>
      <c r="F29" s="17">
        <v>17.914000000000001</v>
      </c>
      <c r="G29" s="10">
        <f t="shared" si="0"/>
        <v>17.690000000000001</v>
      </c>
    </row>
    <row r="30" spans="1:7" ht="17.25" customHeight="1">
      <c r="A30" s="6">
        <v>37</v>
      </c>
      <c r="B30" s="6">
        <v>27</v>
      </c>
      <c r="C30" s="76" t="s">
        <v>1483</v>
      </c>
      <c r="D30" s="90" t="s">
        <v>1690</v>
      </c>
      <c r="E30" s="16">
        <v>17.920000000000002</v>
      </c>
      <c r="F30" s="17">
        <v>17.693999999999999</v>
      </c>
      <c r="G30" s="10">
        <f t="shared" si="0"/>
        <v>17.693999999999999</v>
      </c>
    </row>
    <row r="31" spans="1:7" ht="17.25" customHeight="1">
      <c r="A31" s="6">
        <v>12</v>
      </c>
      <c r="B31" s="6">
        <v>28</v>
      </c>
      <c r="C31" s="76" t="s">
        <v>1641</v>
      </c>
      <c r="D31" s="90" t="s">
        <v>1666</v>
      </c>
      <c r="E31" s="16">
        <v>17.695</v>
      </c>
      <c r="F31" s="17">
        <v>17.954000000000001</v>
      </c>
      <c r="G31" s="10">
        <f t="shared" si="0"/>
        <v>17.695</v>
      </c>
    </row>
    <row r="32" spans="1:7" ht="17.25" customHeight="1">
      <c r="A32" s="6">
        <v>8</v>
      </c>
      <c r="B32" s="6">
        <v>29</v>
      </c>
      <c r="C32" s="76" t="s">
        <v>1639</v>
      </c>
      <c r="D32" s="90" t="s">
        <v>1662</v>
      </c>
      <c r="E32" s="16">
        <v>17.841999999999999</v>
      </c>
      <c r="F32" s="17">
        <v>17.716999999999999</v>
      </c>
      <c r="G32" s="10">
        <f t="shared" si="0"/>
        <v>17.716999999999999</v>
      </c>
    </row>
    <row r="33" spans="1:7" ht="17.25" customHeight="1">
      <c r="A33" s="6">
        <v>74</v>
      </c>
      <c r="B33" s="6">
        <v>30</v>
      </c>
      <c r="C33" s="76" t="s">
        <v>1717</v>
      </c>
      <c r="D33" s="90" t="s">
        <v>1465</v>
      </c>
      <c r="E33" s="16">
        <v>17.722000000000001</v>
      </c>
      <c r="F33" s="17">
        <v>22.148</v>
      </c>
      <c r="G33" s="10">
        <f t="shared" si="0"/>
        <v>17.722000000000001</v>
      </c>
    </row>
    <row r="34" spans="1:7" ht="17.25" customHeight="1">
      <c r="A34" s="6">
        <v>59</v>
      </c>
      <c r="B34" s="6">
        <v>31</v>
      </c>
      <c r="C34" s="76" t="s">
        <v>1713</v>
      </c>
      <c r="D34" s="90" t="s">
        <v>1727</v>
      </c>
      <c r="E34" s="16">
        <v>17.884</v>
      </c>
      <c r="F34" s="17">
        <v>17.754000000000001</v>
      </c>
      <c r="G34" s="10">
        <f t="shared" si="0"/>
        <v>17.754000000000001</v>
      </c>
    </row>
    <row r="35" spans="1:7" ht="17.25" customHeight="1">
      <c r="A35" s="6">
        <v>61</v>
      </c>
      <c r="B35" s="6">
        <v>32</v>
      </c>
      <c r="C35" s="76" t="s">
        <v>1714</v>
      </c>
      <c r="D35" s="90" t="s">
        <v>1729</v>
      </c>
      <c r="E35" s="16">
        <v>18.228999999999999</v>
      </c>
      <c r="F35" s="17">
        <v>17.760000000000002</v>
      </c>
      <c r="G35" s="10">
        <f t="shared" si="0"/>
        <v>17.760000000000002</v>
      </c>
    </row>
    <row r="36" spans="1:7" ht="17.25" customHeight="1">
      <c r="A36" s="6">
        <v>9</v>
      </c>
      <c r="B36" s="6">
        <v>33</v>
      </c>
      <c r="C36" s="76" t="s">
        <v>1849</v>
      </c>
      <c r="D36" s="90" t="s">
        <v>1663</v>
      </c>
      <c r="E36" s="16">
        <v>22.867000000000001</v>
      </c>
      <c r="F36" s="17">
        <v>17.763999999999999</v>
      </c>
      <c r="G36" s="10">
        <f t="shared" ref="G36:G67" si="1">MIN(E36:F36)</f>
        <v>17.763999999999999</v>
      </c>
    </row>
    <row r="37" spans="1:7" ht="17.25" customHeight="1">
      <c r="A37" s="6">
        <v>22</v>
      </c>
      <c r="B37" s="6">
        <v>34</v>
      </c>
      <c r="C37" s="76" t="s">
        <v>1815</v>
      </c>
      <c r="D37" s="90" t="s">
        <v>523</v>
      </c>
      <c r="E37" s="16">
        <v>22.744</v>
      </c>
      <c r="F37" s="17">
        <v>17.779</v>
      </c>
      <c r="G37" s="10">
        <f t="shared" si="1"/>
        <v>17.779</v>
      </c>
    </row>
    <row r="38" spans="1:7" ht="17.25" customHeight="1">
      <c r="A38" s="6">
        <v>70</v>
      </c>
      <c r="B38" s="6">
        <v>35</v>
      </c>
      <c r="C38" s="76" t="s">
        <v>1715</v>
      </c>
      <c r="D38" s="90" t="s">
        <v>1738</v>
      </c>
      <c r="E38" s="16">
        <v>17.785</v>
      </c>
      <c r="F38" s="17">
        <v>22.526</v>
      </c>
      <c r="G38" s="10">
        <f t="shared" si="1"/>
        <v>17.785</v>
      </c>
    </row>
    <row r="39" spans="1:7" ht="17.25" customHeight="1">
      <c r="A39" s="6">
        <v>71</v>
      </c>
      <c r="B39" s="6">
        <v>36</v>
      </c>
      <c r="C39" s="76" t="s">
        <v>1716</v>
      </c>
      <c r="D39" s="90" t="s">
        <v>1739</v>
      </c>
      <c r="E39" s="16">
        <v>18.158000000000001</v>
      </c>
      <c r="F39" s="17">
        <v>17.786000000000001</v>
      </c>
      <c r="G39" s="10">
        <f t="shared" si="1"/>
        <v>17.786000000000001</v>
      </c>
    </row>
    <row r="40" spans="1:7" ht="17.25" customHeight="1">
      <c r="A40" s="6">
        <v>60</v>
      </c>
      <c r="B40" s="6">
        <v>37</v>
      </c>
      <c r="C40" s="76" t="s">
        <v>1586</v>
      </c>
      <c r="D40" s="90" t="s">
        <v>1728</v>
      </c>
      <c r="E40" s="16">
        <v>18.277000000000001</v>
      </c>
      <c r="F40" s="17">
        <v>17.79</v>
      </c>
      <c r="G40" s="10">
        <f t="shared" si="1"/>
        <v>17.79</v>
      </c>
    </row>
    <row r="41" spans="1:7" ht="17.25" customHeight="1">
      <c r="A41" s="6">
        <v>14</v>
      </c>
      <c r="B41" s="6">
        <v>38</v>
      </c>
      <c r="C41" s="76" t="s">
        <v>1851</v>
      </c>
      <c r="D41" s="90" t="s">
        <v>1668</v>
      </c>
      <c r="E41" s="16">
        <v>17.948</v>
      </c>
      <c r="F41" s="17">
        <v>17.811</v>
      </c>
      <c r="G41" s="10">
        <f t="shared" si="1"/>
        <v>17.811</v>
      </c>
    </row>
    <row r="42" spans="1:7" ht="17.25" customHeight="1">
      <c r="A42" s="6">
        <v>28</v>
      </c>
      <c r="B42" s="6">
        <v>39</v>
      </c>
      <c r="C42" s="76" t="s">
        <v>1647</v>
      </c>
      <c r="D42" s="90" t="s">
        <v>1681</v>
      </c>
      <c r="E42" s="16">
        <v>18.073</v>
      </c>
      <c r="F42" s="17">
        <v>17.815999999999999</v>
      </c>
      <c r="G42" s="10">
        <f t="shared" si="1"/>
        <v>17.815999999999999</v>
      </c>
    </row>
    <row r="43" spans="1:7" ht="17.25" customHeight="1">
      <c r="A43" s="6">
        <v>17</v>
      </c>
      <c r="B43" s="6">
        <v>40</v>
      </c>
      <c r="C43" s="76" t="s">
        <v>1852</v>
      </c>
      <c r="D43" s="90" t="s">
        <v>1671</v>
      </c>
      <c r="E43" s="16">
        <v>18.364000000000001</v>
      </c>
      <c r="F43" s="17">
        <v>17.82</v>
      </c>
      <c r="G43" s="10">
        <f t="shared" si="1"/>
        <v>17.82</v>
      </c>
    </row>
    <row r="44" spans="1:7" ht="17.25" customHeight="1">
      <c r="A44" s="6">
        <v>58</v>
      </c>
      <c r="B44" s="6">
        <v>41</v>
      </c>
      <c r="C44" s="76" t="s">
        <v>1712</v>
      </c>
      <c r="D44" s="90" t="s">
        <v>1726</v>
      </c>
      <c r="E44" s="16">
        <v>18.143999999999998</v>
      </c>
      <c r="F44" s="17">
        <v>17.831</v>
      </c>
      <c r="G44" s="10">
        <f t="shared" si="1"/>
        <v>17.831</v>
      </c>
    </row>
    <row r="45" spans="1:7" ht="17.25" customHeight="1">
      <c r="A45" s="6">
        <v>1</v>
      </c>
      <c r="B45" s="6">
        <v>42</v>
      </c>
      <c r="C45" s="94" t="s">
        <v>1635</v>
      </c>
      <c r="D45" s="95" t="s">
        <v>1655</v>
      </c>
      <c r="E45" s="16">
        <v>23.359000000000002</v>
      </c>
      <c r="F45" s="17">
        <v>17.834</v>
      </c>
      <c r="G45" s="10">
        <f t="shared" si="1"/>
        <v>17.834</v>
      </c>
    </row>
    <row r="46" spans="1:7" ht="17.25" customHeight="1">
      <c r="A46" s="6">
        <v>57</v>
      </c>
      <c r="B46" s="6">
        <v>43</v>
      </c>
      <c r="C46" s="76" t="s">
        <v>1867</v>
      </c>
      <c r="D46" s="90" t="s">
        <v>1725</v>
      </c>
      <c r="E46" s="16">
        <v>17.86</v>
      </c>
      <c r="F46" s="17">
        <v>18.026</v>
      </c>
      <c r="G46" s="10">
        <f t="shared" si="1"/>
        <v>17.86</v>
      </c>
    </row>
    <row r="47" spans="1:7" ht="17.25" customHeight="1">
      <c r="A47" s="6">
        <v>13</v>
      </c>
      <c r="B47" s="6">
        <v>44</v>
      </c>
      <c r="C47" s="76" t="s">
        <v>1642</v>
      </c>
      <c r="D47" s="90" t="s">
        <v>1667</v>
      </c>
      <c r="E47" s="16">
        <v>17.882000000000001</v>
      </c>
      <c r="F47" s="17">
        <v>18.062999999999999</v>
      </c>
      <c r="G47" s="10">
        <f t="shared" si="1"/>
        <v>17.882000000000001</v>
      </c>
    </row>
    <row r="48" spans="1:7" ht="17.25" customHeight="1">
      <c r="A48" s="6">
        <v>38</v>
      </c>
      <c r="B48" s="6">
        <v>45</v>
      </c>
      <c r="C48" s="76" t="s">
        <v>1997</v>
      </c>
      <c r="D48" s="90" t="s">
        <v>1691</v>
      </c>
      <c r="E48" s="16">
        <v>17.885000000000002</v>
      </c>
      <c r="F48" s="17">
        <v>17.893000000000001</v>
      </c>
      <c r="G48" s="10">
        <f t="shared" si="1"/>
        <v>17.885000000000002</v>
      </c>
    </row>
    <row r="49" spans="1:7" ht="17.25" customHeight="1">
      <c r="A49" s="6">
        <v>11</v>
      </c>
      <c r="B49" s="6">
        <v>46</v>
      </c>
      <c r="C49" s="76" t="s">
        <v>1640</v>
      </c>
      <c r="D49" s="90" t="s">
        <v>1665</v>
      </c>
      <c r="E49" s="16">
        <v>18.207999999999998</v>
      </c>
      <c r="F49" s="17">
        <v>17.89</v>
      </c>
      <c r="G49" s="10">
        <f t="shared" si="1"/>
        <v>17.89</v>
      </c>
    </row>
    <row r="50" spans="1:7" ht="17.25" customHeight="1">
      <c r="A50" s="6">
        <v>80</v>
      </c>
      <c r="B50" s="6">
        <v>47</v>
      </c>
      <c r="C50" s="76" t="s">
        <v>1500</v>
      </c>
      <c r="D50" s="90" t="s">
        <v>1742</v>
      </c>
      <c r="E50" s="16">
        <v>17.998000000000001</v>
      </c>
      <c r="F50" s="17">
        <v>17.893999999999998</v>
      </c>
      <c r="G50" s="10">
        <f t="shared" si="1"/>
        <v>17.893999999999998</v>
      </c>
    </row>
    <row r="51" spans="1:7" ht="17.25" customHeight="1">
      <c r="A51" s="6">
        <v>45</v>
      </c>
      <c r="B51" s="6">
        <v>48</v>
      </c>
      <c r="C51" s="76" t="s">
        <v>1861</v>
      </c>
      <c r="D51" s="90" t="s">
        <v>1702</v>
      </c>
      <c r="E51" s="16">
        <v>17.896999999999998</v>
      </c>
      <c r="F51" s="17">
        <v>20.291</v>
      </c>
      <c r="G51" s="10">
        <f t="shared" si="1"/>
        <v>17.896999999999998</v>
      </c>
    </row>
    <row r="52" spans="1:7" ht="17.25" customHeight="1">
      <c r="A52" s="6">
        <v>76</v>
      </c>
      <c r="B52" s="6">
        <v>49</v>
      </c>
      <c r="C52" s="76" t="s">
        <v>1873</v>
      </c>
      <c r="D52" s="90" t="s">
        <v>1741</v>
      </c>
      <c r="E52" s="16">
        <v>17.920999999999999</v>
      </c>
      <c r="F52" s="17">
        <v>17.989000000000001</v>
      </c>
      <c r="G52" s="10">
        <f t="shared" si="1"/>
        <v>17.920999999999999</v>
      </c>
    </row>
    <row r="53" spans="1:7" ht="17.25" customHeight="1">
      <c r="A53" s="6">
        <v>31</v>
      </c>
      <c r="B53" s="6">
        <v>50</v>
      </c>
      <c r="C53" s="76" t="s">
        <v>1650</v>
      </c>
      <c r="D53" s="90" t="s">
        <v>1684</v>
      </c>
      <c r="E53" s="16">
        <v>18.151</v>
      </c>
      <c r="F53" s="17">
        <v>17.939</v>
      </c>
      <c r="G53" s="10">
        <f t="shared" si="1"/>
        <v>17.939</v>
      </c>
    </row>
    <row r="54" spans="1:7" ht="17.25" customHeight="1">
      <c r="A54" s="6">
        <v>41</v>
      </c>
      <c r="B54" s="6">
        <v>51</v>
      </c>
      <c r="C54" s="76" t="s">
        <v>1962</v>
      </c>
      <c r="D54" s="90" t="s">
        <v>1698</v>
      </c>
      <c r="E54" s="16">
        <v>18.436</v>
      </c>
      <c r="F54" s="17">
        <v>17.95</v>
      </c>
      <c r="G54" s="10">
        <f t="shared" si="1"/>
        <v>17.95</v>
      </c>
    </row>
    <row r="55" spans="1:7" ht="17.25" customHeight="1">
      <c r="A55" s="6">
        <v>62</v>
      </c>
      <c r="B55" s="6">
        <v>52</v>
      </c>
      <c r="C55" s="76" t="s">
        <v>2039</v>
      </c>
      <c r="D55" s="90" t="s">
        <v>1730</v>
      </c>
      <c r="E55" s="16">
        <v>18.212</v>
      </c>
      <c r="F55" s="17">
        <v>17.977</v>
      </c>
      <c r="G55" s="10">
        <f t="shared" si="1"/>
        <v>17.977</v>
      </c>
    </row>
    <row r="56" spans="1:7" ht="17.25" customHeight="1">
      <c r="A56" s="6">
        <v>34</v>
      </c>
      <c r="B56" s="6">
        <v>53</v>
      </c>
      <c r="C56" s="76" t="s">
        <v>1652</v>
      </c>
      <c r="D56" s="90" t="s">
        <v>1687</v>
      </c>
      <c r="E56" s="16">
        <v>17.988</v>
      </c>
      <c r="F56" s="17">
        <v>22.972000000000001</v>
      </c>
      <c r="G56" s="10">
        <f t="shared" si="1"/>
        <v>17.988</v>
      </c>
    </row>
    <row r="57" spans="1:7" ht="17.25" customHeight="1">
      <c r="A57" s="6">
        <v>4</v>
      </c>
      <c r="B57" s="6">
        <v>54</v>
      </c>
      <c r="C57" s="76" t="s">
        <v>1549</v>
      </c>
      <c r="D57" s="90" t="s">
        <v>1658</v>
      </c>
      <c r="E57" s="16">
        <v>23.259</v>
      </c>
      <c r="F57" s="17">
        <v>17.989999999999998</v>
      </c>
      <c r="G57" s="10">
        <f t="shared" si="1"/>
        <v>17.989999999999998</v>
      </c>
    </row>
    <row r="58" spans="1:7" ht="17.25" customHeight="1">
      <c r="A58" s="6">
        <v>20</v>
      </c>
      <c r="B58" s="6">
        <v>55</v>
      </c>
      <c r="C58" s="76" t="s">
        <v>1516</v>
      </c>
      <c r="D58" s="90" t="s">
        <v>1674</v>
      </c>
      <c r="E58" s="16">
        <v>18.024000000000001</v>
      </c>
      <c r="F58" s="17">
        <v>22.539000000000001</v>
      </c>
      <c r="G58" s="10">
        <f t="shared" si="1"/>
        <v>18.024000000000001</v>
      </c>
    </row>
    <row r="59" spans="1:7" ht="17.25" customHeight="1">
      <c r="A59" s="6">
        <v>56</v>
      </c>
      <c r="B59" s="6">
        <v>56</v>
      </c>
      <c r="C59" s="76" t="s">
        <v>1866</v>
      </c>
      <c r="D59" s="90" t="s">
        <v>1724</v>
      </c>
      <c r="E59" s="16">
        <v>50</v>
      </c>
      <c r="F59" s="17">
        <v>18.024999999999999</v>
      </c>
      <c r="G59" s="10">
        <f t="shared" si="1"/>
        <v>18.024999999999999</v>
      </c>
    </row>
    <row r="60" spans="1:7" ht="17.25" customHeight="1">
      <c r="A60" s="6">
        <v>7</v>
      </c>
      <c r="B60" s="6">
        <v>57</v>
      </c>
      <c r="C60" s="76" t="s">
        <v>1494</v>
      </c>
      <c r="D60" s="90" t="s">
        <v>1661</v>
      </c>
      <c r="E60" s="16">
        <v>18.036999999999999</v>
      </c>
      <c r="F60" s="17">
        <v>18.111999999999998</v>
      </c>
      <c r="G60" s="10">
        <f t="shared" si="1"/>
        <v>18.036999999999999</v>
      </c>
    </row>
    <row r="61" spans="1:7" ht="17.25" customHeight="1">
      <c r="A61" s="6">
        <v>50</v>
      </c>
      <c r="B61" s="6">
        <v>58</v>
      </c>
      <c r="C61" s="76" t="s">
        <v>1998</v>
      </c>
      <c r="D61" s="90" t="s">
        <v>1707</v>
      </c>
      <c r="E61" s="16">
        <v>18.065000000000001</v>
      </c>
      <c r="F61" s="17">
        <v>18.048999999999999</v>
      </c>
      <c r="G61" s="10">
        <f t="shared" si="1"/>
        <v>18.048999999999999</v>
      </c>
    </row>
    <row r="62" spans="1:7" ht="17.25" customHeight="1">
      <c r="A62" s="6">
        <v>19</v>
      </c>
      <c r="B62" s="6">
        <v>59</v>
      </c>
      <c r="C62" s="76" t="s">
        <v>1644</v>
      </c>
      <c r="D62" s="90" t="s">
        <v>1673</v>
      </c>
      <c r="E62" s="16">
        <v>18.309999999999999</v>
      </c>
      <c r="F62" s="17">
        <v>18.064</v>
      </c>
      <c r="G62" s="10">
        <f t="shared" si="1"/>
        <v>18.064</v>
      </c>
    </row>
    <row r="63" spans="1:7" ht="17.25" customHeight="1">
      <c r="A63" s="6">
        <v>10</v>
      </c>
      <c r="B63" s="6">
        <v>60</v>
      </c>
      <c r="C63" s="76" t="s">
        <v>1850</v>
      </c>
      <c r="D63" s="90" t="s">
        <v>1664</v>
      </c>
      <c r="E63" s="16">
        <v>22.782</v>
      </c>
      <c r="F63" s="17">
        <v>18.103999999999999</v>
      </c>
      <c r="G63" s="10">
        <f t="shared" si="1"/>
        <v>18.103999999999999</v>
      </c>
    </row>
    <row r="64" spans="1:7" ht="17.25" customHeight="1">
      <c r="A64" s="6">
        <v>40</v>
      </c>
      <c r="B64" s="6">
        <v>61</v>
      </c>
      <c r="C64" s="76" t="s">
        <v>1627</v>
      </c>
      <c r="D64" s="90" t="s">
        <v>1693</v>
      </c>
      <c r="E64" s="16">
        <v>18.109000000000002</v>
      </c>
      <c r="F64" s="17">
        <v>18.135999999999999</v>
      </c>
      <c r="G64" s="10">
        <f t="shared" si="1"/>
        <v>18.109000000000002</v>
      </c>
    </row>
    <row r="65" spans="1:7" ht="17.25" customHeight="1">
      <c r="A65" s="6">
        <v>3</v>
      </c>
      <c r="B65" s="6">
        <v>62</v>
      </c>
      <c r="C65" s="76" t="s">
        <v>1637</v>
      </c>
      <c r="D65" s="90" t="s">
        <v>1657</v>
      </c>
      <c r="E65" s="16">
        <v>18.11</v>
      </c>
      <c r="F65" s="17">
        <v>23.43</v>
      </c>
      <c r="G65" s="10">
        <f t="shared" si="1"/>
        <v>18.11</v>
      </c>
    </row>
    <row r="66" spans="1:7" ht="17.25" customHeight="1">
      <c r="A66" s="6">
        <v>69</v>
      </c>
      <c r="B66" s="6">
        <v>1</v>
      </c>
      <c r="C66" s="76" t="s">
        <v>1871</v>
      </c>
      <c r="D66" s="90" t="s">
        <v>1737</v>
      </c>
      <c r="E66" s="16">
        <v>23.483000000000001</v>
      </c>
      <c r="F66" s="17">
        <v>18.23</v>
      </c>
      <c r="G66" s="10">
        <f t="shared" si="1"/>
        <v>18.23</v>
      </c>
    </row>
    <row r="67" spans="1:7" ht="17.25" customHeight="1">
      <c r="A67" s="6">
        <v>63</v>
      </c>
      <c r="B67" s="6">
        <v>2</v>
      </c>
      <c r="C67" s="76" t="s">
        <v>1868</v>
      </c>
      <c r="D67" s="90" t="s">
        <v>1731</v>
      </c>
      <c r="E67" s="16">
        <v>18.248999999999999</v>
      </c>
      <c r="F67" s="17">
        <v>19.027999999999999</v>
      </c>
      <c r="G67" s="10">
        <f t="shared" si="1"/>
        <v>18.248999999999999</v>
      </c>
    </row>
    <row r="68" spans="1:7" ht="17.25" customHeight="1">
      <c r="A68" s="6">
        <v>16</v>
      </c>
      <c r="B68" s="6">
        <v>3</v>
      </c>
      <c r="C68" s="76" t="s">
        <v>1643</v>
      </c>
      <c r="D68" s="90" t="s">
        <v>1670</v>
      </c>
      <c r="E68" s="16">
        <v>18.399999999999999</v>
      </c>
      <c r="F68" s="17">
        <v>22.896999999999998</v>
      </c>
      <c r="G68" s="10">
        <f t="shared" ref="G68:G87" si="2">MIN(E68:F68)</f>
        <v>18.399999999999999</v>
      </c>
    </row>
    <row r="69" spans="1:7" ht="17.25" customHeight="1">
      <c r="A69" s="6">
        <v>29</v>
      </c>
      <c r="B69" s="6">
        <v>4</v>
      </c>
      <c r="C69" s="76" t="s">
        <v>1648</v>
      </c>
      <c r="D69" s="90" t="s">
        <v>1682</v>
      </c>
      <c r="E69" s="16">
        <v>18.407</v>
      </c>
      <c r="F69" s="17">
        <v>18.594000000000001</v>
      </c>
      <c r="G69" s="10">
        <f t="shared" si="2"/>
        <v>18.407</v>
      </c>
    </row>
    <row r="70" spans="1:7" ht="17.25" customHeight="1">
      <c r="A70" s="6">
        <v>68</v>
      </c>
      <c r="B70" s="6">
        <v>5</v>
      </c>
      <c r="C70" s="76" t="s">
        <v>1870</v>
      </c>
      <c r="D70" s="90" t="s">
        <v>1736</v>
      </c>
      <c r="E70" s="16">
        <v>18.460999999999999</v>
      </c>
      <c r="F70" s="17">
        <v>23.916</v>
      </c>
      <c r="G70" s="10">
        <f t="shared" si="2"/>
        <v>18.460999999999999</v>
      </c>
    </row>
    <row r="71" spans="1:7" ht="17.25" customHeight="1">
      <c r="A71" s="6">
        <v>53</v>
      </c>
      <c r="B71" s="6">
        <v>6</v>
      </c>
      <c r="C71" s="76" t="s">
        <v>1865</v>
      </c>
      <c r="D71" s="90" t="s">
        <v>1721</v>
      </c>
      <c r="E71" s="16">
        <v>18.640999999999998</v>
      </c>
      <c r="F71" s="17">
        <v>31.033000000000001</v>
      </c>
      <c r="G71" s="10">
        <f t="shared" si="2"/>
        <v>18.640999999999998</v>
      </c>
    </row>
    <row r="72" spans="1:7" ht="17.25" customHeight="1">
      <c r="A72" s="6">
        <v>46</v>
      </c>
      <c r="B72" s="6">
        <v>7</v>
      </c>
      <c r="C72" s="76" t="s">
        <v>1862</v>
      </c>
      <c r="D72" s="90" t="s">
        <v>1703</v>
      </c>
      <c r="E72" s="16">
        <v>18.675000000000001</v>
      </c>
      <c r="F72" s="17">
        <v>18.91</v>
      </c>
      <c r="G72" s="10">
        <f t="shared" si="2"/>
        <v>18.675000000000001</v>
      </c>
    </row>
    <row r="73" spans="1:7" ht="17.25" customHeight="1">
      <c r="A73" s="6">
        <v>43</v>
      </c>
      <c r="B73" s="6">
        <v>8</v>
      </c>
      <c r="C73" s="76" t="s">
        <v>1860</v>
      </c>
      <c r="D73" s="90" t="s">
        <v>1700</v>
      </c>
      <c r="E73" s="16">
        <v>18.829999999999998</v>
      </c>
      <c r="F73" s="17">
        <v>50</v>
      </c>
      <c r="G73" s="10">
        <f t="shared" si="2"/>
        <v>18.829999999999998</v>
      </c>
    </row>
    <row r="74" spans="1:7" ht="17.25" customHeight="1">
      <c r="A74" s="6">
        <v>21</v>
      </c>
      <c r="B74" s="6">
        <v>9</v>
      </c>
      <c r="C74" s="76" t="s">
        <v>1996</v>
      </c>
      <c r="D74" s="90" t="s">
        <v>1675</v>
      </c>
      <c r="E74" s="16">
        <v>18.899000000000001</v>
      </c>
      <c r="F74" s="17">
        <v>100</v>
      </c>
      <c r="G74" s="10">
        <f t="shared" si="2"/>
        <v>18.899000000000001</v>
      </c>
    </row>
    <row r="75" spans="1:7" ht="17.25" customHeight="1">
      <c r="A75" s="6">
        <v>75</v>
      </c>
      <c r="B75" s="6">
        <v>10</v>
      </c>
      <c r="C75" s="76" t="s">
        <v>1718</v>
      </c>
      <c r="D75" s="90" t="s">
        <v>1740</v>
      </c>
      <c r="E75" s="16">
        <v>18.899999999999999</v>
      </c>
      <c r="F75" s="17">
        <v>23.672999999999998</v>
      </c>
      <c r="G75" s="10">
        <f t="shared" si="2"/>
        <v>18.899999999999999</v>
      </c>
    </row>
    <row r="76" spans="1:7" ht="17.25" customHeight="1">
      <c r="A76" s="6">
        <v>73</v>
      </c>
      <c r="B76" s="6">
        <v>11</v>
      </c>
      <c r="C76" s="76" t="s">
        <v>1872</v>
      </c>
      <c r="D76" s="90" t="s">
        <v>1466</v>
      </c>
      <c r="E76" s="16">
        <v>18.995999999999999</v>
      </c>
      <c r="F76" s="17">
        <v>23.638000000000002</v>
      </c>
      <c r="G76" s="10">
        <f t="shared" si="2"/>
        <v>18.995999999999999</v>
      </c>
    </row>
    <row r="77" spans="1:7" ht="17.25" customHeight="1">
      <c r="A77" s="6">
        <v>52</v>
      </c>
      <c r="B77" s="6">
        <v>12</v>
      </c>
      <c r="C77" s="76" t="s">
        <v>1709</v>
      </c>
      <c r="D77" s="90" t="s">
        <v>1720</v>
      </c>
      <c r="E77" s="16">
        <v>19.222000000000001</v>
      </c>
      <c r="F77" s="17">
        <v>19.050999999999998</v>
      </c>
      <c r="G77" s="10">
        <f t="shared" si="2"/>
        <v>19.050999999999998</v>
      </c>
    </row>
    <row r="78" spans="1:7" ht="17.25" customHeight="1">
      <c r="A78" s="6">
        <v>27</v>
      </c>
      <c r="B78" s="6">
        <v>13</v>
      </c>
      <c r="C78" s="76" t="s">
        <v>1646</v>
      </c>
      <c r="D78" s="90" t="s">
        <v>1680</v>
      </c>
      <c r="E78" s="16">
        <v>19.902000000000001</v>
      </c>
      <c r="F78" s="17">
        <v>19.619</v>
      </c>
      <c r="G78" s="10">
        <f t="shared" si="2"/>
        <v>19.619</v>
      </c>
    </row>
    <row r="79" spans="1:7" ht="17.25" customHeight="1">
      <c r="A79" s="6">
        <v>35</v>
      </c>
      <c r="B79" s="6">
        <v>14</v>
      </c>
      <c r="C79" s="76" t="s">
        <v>1857</v>
      </c>
      <c r="D79" s="90" t="s">
        <v>1688</v>
      </c>
      <c r="E79" s="16">
        <v>50</v>
      </c>
      <c r="F79" s="17">
        <v>19.635000000000002</v>
      </c>
      <c r="G79" s="10">
        <f t="shared" si="2"/>
        <v>19.635000000000002</v>
      </c>
    </row>
    <row r="80" spans="1:7" ht="17.25" customHeight="1">
      <c r="A80" s="6">
        <v>33</v>
      </c>
      <c r="B80" s="6">
        <v>15</v>
      </c>
      <c r="C80" s="76" t="s">
        <v>1651</v>
      </c>
      <c r="D80" s="90" t="s">
        <v>1686</v>
      </c>
      <c r="E80" s="16">
        <v>20.378</v>
      </c>
      <c r="F80" s="17">
        <v>19.788</v>
      </c>
      <c r="G80" s="10">
        <f t="shared" si="2"/>
        <v>19.788</v>
      </c>
    </row>
    <row r="81" spans="1:7" ht="17.25" customHeight="1">
      <c r="A81" s="6">
        <v>30</v>
      </c>
      <c r="B81" s="6">
        <v>16</v>
      </c>
      <c r="C81" s="76" t="s">
        <v>1649</v>
      </c>
      <c r="D81" s="90" t="s">
        <v>1683</v>
      </c>
      <c r="E81" s="16">
        <v>21.58</v>
      </c>
      <c r="F81" s="17">
        <v>20.231000000000002</v>
      </c>
      <c r="G81" s="10">
        <f t="shared" si="2"/>
        <v>20.231000000000002</v>
      </c>
    </row>
    <row r="82" spans="1:7" ht="17.25" customHeight="1">
      <c r="A82" s="6">
        <v>65</v>
      </c>
      <c r="B82" s="6">
        <v>17</v>
      </c>
      <c r="C82" s="76" t="s">
        <v>1637</v>
      </c>
      <c r="D82" s="90" t="s">
        <v>1733</v>
      </c>
      <c r="E82" s="16">
        <v>23.423999999999999</v>
      </c>
      <c r="F82" s="17">
        <v>22.827999999999999</v>
      </c>
      <c r="G82" s="10">
        <f t="shared" si="2"/>
        <v>22.827999999999999</v>
      </c>
    </row>
    <row r="83" spans="1:7" ht="17.25" customHeight="1">
      <c r="A83" s="6">
        <v>47</v>
      </c>
      <c r="B83" s="6">
        <v>18</v>
      </c>
      <c r="C83" s="76" t="s">
        <v>1695</v>
      </c>
      <c r="D83" s="90" t="s">
        <v>1704</v>
      </c>
      <c r="E83" s="16">
        <v>50</v>
      </c>
      <c r="F83" s="17">
        <v>23.14</v>
      </c>
      <c r="G83" s="10">
        <f t="shared" si="2"/>
        <v>23.14</v>
      </c>
    </row>
    <row r="84" spans="1:7" ht="17.25" customHeight="1">
      <c r="A84" s="6">
        <v>25</v>
      </c>
      <c r="B84" s="6">
        <v>19</v>
      </c>
      <c r="C84" s="76" t="s">
        <v>1854</v>
      </c>
      <c r="D84" s="90" t="s">
        <v>1678</v>
      </c>
      <c r="E84" s="16">
        <v>23.234000000000002</v>
      </c>
      <c r="F84" s="17">
        <v>23.678000000000001</v>
      </c>
      <c r="G84" s="10">
        <f t="shared" si="2"/>
        <v>23.234000000000002</v>
      </c>
    </row>
    <row r="85" spans="1:7" ht="17.25" customHeight="1">
      <c r="A85" s="6">
        <v>18</v>
      </c>
      <c r="B85" s="6">
        <v>20</v>
      </c>
      <c r="C85" s="76" t="s">
        <v>1853</v>
      </c>
      <c r="D85" s="90" t="s">
        <v>1672</v>
      </c>
      <c r="E85" s="16">
        <v>25.984999999999999</v>
      </c>
      <c r="F85" s="17">
        <v>33.328000000000003</v>
      </c>
      <c r="G85" s="10">
        <f t="shared" si="2"/>
        <v>25.984999999999999</v>
      </c>
    </row>
    <row r="86" spans="1:7" ht="17.25" customHeight="1">
      <c r="A86" s="6">
        <v>26</v>
      </c>
      <c r="B86" s="6">
        <v>21</v>
      </c>
      <c r="C86" s="76" t="s">
        <v>1855</v>
      </c>
      <c r="D86" s="90" t="s">
        <v>1679</v>
      </c>
      <c r="E86" s="16">
        <v>100</v>
      </c>
      <c r="F86" s="17">
        <v>100</v>
      </c>
      <c r="G86" s="10">
        <f t="shared" si="2"/>
        <v>100</v>
      </c>
    </row>
    <row r="87" spans="1:7" ht="17.25" customHeight="1">
      <c r="A87" s="6">
        <v>39</v>
      </c>
      <c r="B87" s="6">
        <v>22</v>
      </c>
      <c r="C87" s="76" t="s">
        <v>1654</v>
      </c>
      <c r="D87" s="90" t="s">
        <v>1692</v>
      </c>
      <c r="E87" s="16">
        <v>100</v>
      </c>
      <c r="F87" s="17">
        <v>100</v>
      </c>
      <c r="G87" s="10">
        <f t="shared" si="2"/>
        <v>100</v>
      </c>
    </row>
    <row r="88" spans="1:7" ht="15">
      <c r="A88" s="27">
        <v>85</v>
      </c>
      <c r="C88" s="34"/>
      <c r="D88" s="34"/>
      <c r="E88" s="16"/>
      <c r="F88" s="17"/>
    </row>
    <row r="89" spans="1:7" ht="15">
      <c r="A89" s="27">
        <v>86</v>
      </c>
      <c r="C89" s="34"/>
      <c r="D89" s="34"/>
      <c r="E89" s="16"/>
      <c r="F89" s="17"/>
    </row>
    <row r="90" spans="1:7" ht="15">
      <c r="A90" s="27">
        <v>87</v>
      </c>
      <c r="C90" s="34"/>
      <c r="D90" s="34"/>
      <c r="E90" s="16"/>
      <c r="F90" s="17"/>
    </row>
    <row r="91" spans="1:7" ht="15">
      <c r="A91" s="27">
        <v>88</v>
      </c>
      <c r="C91" s="34"/>
      <c r="D91" s="34"/>
      <c r="E91" s="16"/>
      <c r="F91" s="17"/>
    </row>
    <row r="92" spans="1:7" ht="15">
      <c r="A92" s="27">
        <v>89</v>
      </c>
      <c r="C92" s="34"/>
      <c r="D92" s="34"/>
      <c r="E92" s="16"/>
      <c r="F92" s="17"/>
    </row>
    <row r="93" spans="1:7" ht="15">
      <c r="A93" s="27">
        <v>90</v>
      </c>
      <c r="C93" s="34"/>
      <c r="D93" s="34"/>
      <c r="E93" s="16"/>
      <c r="F93" s="17"/>
    </row>
    <row r="94" spans="1:7" ht="15">
      <c r="A94" s="27">
        <v>91</v>
      </c>
      <c r="C94" s="34"/>
      <c r="D94" s="34"/>
      <c r="E94" s="16"/>
      <c r="F94" s="17"/>
    </row>
    <row r="95" spans="1:7" ht="15">
      <c r="A95" s="27">
        <v>92</v>
      </c>
      <c r="C95" s="34"/>
      <c r="D95" s="34"/>
      <c r="E95" s="16"/>
      <c r="F95" s="17"/>
    </row>
    <row r="96" spans="1:7" ht="15">
      <c r="A96" s="27">
        <v>93</v>
      </c>
      <c r="C96" s="34"/>
      <c r="D96" s="34"/>
      <c r="E96" s="16"/>
      <c r="F96" s="17"/>
    </row>
    <row r="97" spans="1:6" ht="15">
      <c r="A97" s="27">
        <v>94</v>
      </c>
      <c r="C97" s="30"/>
      <c r="D97" s="30"/>
      <c r="E97" s="16"/>
      <c r="F97" s="17"/>
    </row>
    <row r="98" spans="1:6">
      <c r="F98" s="17"/>
    </row>
    <row r="99" spans="1:6">
      <c r="F99" s="17"/>
    </row>
    <row r="100" spans="1:6">
      <c r="F100" s="17"/>
    </row>
    <row r="101" spans="1:6">
      <c r="F101" s="17"/>
    </row>
    <row r="102" spans="1:6">
      <c r="F102" s="17"/>
    </row>
    <row r="103" spans="1:6">
      <c r="F103" s="17"/>
    </row>
    <row r="104" spans="1:6">
      <c r="F104" s="17"/>
    </row>
    <row r="105" spans="1:6">
      <c r="F105" s="17"/>
    </row>
    <row r="106" spans="1:6">
      <c r="F106" s="17"/>
    </row>
    <row r="107" spans="1:6">
      <c r="F107" s="17"/>
    </row>
    <row r="108" spans="1:6">
      <c r="F108" s="17"/>
    </row>
    <row r="109" spans="1:6">
      <c r="F109" s="17"/>
    </row>
    <row r="110" spans="1:6">
      <c r="F110" s="17"/>
    </row>
    <row r="111" spans="1:6">
      <c r="F111" s="17"/>
    </row>
    <row r="112" spans="1:6">
      <c r="F112" s="17"/>
    </row>
    <row r="113" spans="6:6">
      <c r="F113" s="17"/>
    </row>
    <row r="114" spans="6:6">
      <c r="F114" s="17"/>
    </row>
    <row r="115" spans="6:6">
      <c r="F115" s="17"/>
    </row>
    <row r="116" spans="6:6">
      <c r="F116" s="17"/>
    </row>
    <row r="117" spans="6:6">
      <c r="F117" s="17"/>
    </row>
    <row r="118" spans="6:6">
      <c r="F118" s="17"/>
    </row>
    <row r="119" spans="6:6">
      <c r="F119" s="17"/>
    </row>
    <row r="120" spans="6:6">
      <c r="F120" s="17"/>
    </row>
    <row r="121" spans="6:6">
      <c r="F121" s="17"/>
    </row>
    <row r="122" spans="6:6">
      <c r="F122" s="17"/>
    </row>
    <row r="123" spans="6:6">
      <c r="F123" s="17"/>
    </row>
    <row r="124" spans="6:6">
      <c r="F124" s="17"/>
    </row>
    <row r="125" spans="6:6">
      <c r="F125" s="17"/>
    </row>
    <row r="126" spans="6:6">
      <c r="F126" s="17"/>
    </row>
    <row r="127" spans="6:6">
      <c r="F127" s="17"/>
    </row>
    <row r="128" spans="6:6">
      <c r="F128" s="17"/>
    </row>
    <row r="129" spans="6:6">
      <c r="F129" s="17"/>
    </row>
    <row r="130" spans="6:6">
      <c r="F130" s="17"/>
    </row>
    <row r="131" spans="6:6">
      <c r="F131" s="17"/>
    </row>
    <row r="132" spans="6:6">
      <c r="F132" s="17"/>
    </row>
    <row r="133" spans="6:6">
      <c r="F133" s="17"/>
    </row>
    <row r="134" spans="6:6">
      <c r="F134" s="17"/>
    </row>
    <row r="135" spans="6:6">
      <c r="F135" s="17"/>
    </row>
    <row r="136" spans="6:6">
      <c r="F136" s="17"/>
    </row>
    <row r="137" spans="6:6">
      <c r="F137" s="17"/>
    </row>
    <row r="138" spans="6:6">
      <c r="F138" s="17"/>
    </row>
    <row r="139" spans="6:6">
      <c r="F139" s="17"/>
    </row>
    <row r="140" spans="6:6">
      <c r="F140" s="17"/>
    </row>
    <row r="141" spans="6:6">
      <c r="F141" s="17"/>
    </row>
    <row r="142" spans="6:6">
      <c r="F142" s="17"/>
    </row>
    <row r="143" spans="6:6">
      <c r="F143" s="17"/>
    </row>
    <row r="144" spans="6:6">
      <c r="F144" s="17"/>
    </row>
    <row r="145" spans="6:6">
      <c r="F145" s="17"/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20"/>
  <sheetViews>
    <sheetView topLeftCell="A2" workbookViewId="0">
      <selection activeCell="H4" sqref="H4"/>
    </sheetView>
  </sheetViews>
  <sheetFormatPr defaultColWidth="7.5703125" defaultRowHeight="12.75"/>
  <cols>
    <col min="1" max="1" width="3.85546875" style="26" customWidth="1"/>
    <col min="2" max="2" width="6.140625" style="14" customWidth="1"/>
    <col min="3" max="3" width="26.5703125" style="15" customWidth="1"/>
    <col min="4" max="4" width="31.140625" style="15" customWidth="1"/>
    <col min="5" max="5" width="7.140625" style="15" customWidth="1"/>
    <col min="6" max="6" width="10.28515625" style="16" hidden="1" customWidth="1"/>
    <col min="7" max="7" width="10.28515625" style="17" customWidth="1"/>
    <col min="8" max="8" width="8.5703125" style="41" bestFit="1" customWidth="1"/>
    <col min="9" max="16384" width="7.5703125" style="15"/>
  </cols>
  <sheetData>
    <row r="1" spans="1:7" ht="15.75" customHeight="1">
      <c r="A1" s="14"/>
      <c r="C1" s="15" t="s">
        <v>27</v>
      </c>
    </row>
    <row r="2" spans="1:7" ht="15.75" customHeight="1">
      <c r="A2" s="14"/>
      <c r="C2" s="15" t="s">
        <v>19</v>
      </c>
    </row>
    <row r="3" spans="1:7" ht="15.75" customHeight="1">
      <c r="A3" s="14"/>
      <c r="B3" s="25" t="s">
        <v>3</v>
      </c>
      <c r="C3" s="14" t="s">
        <v>0</v>
      </c>
      <c r="D3" s="14" t="s">
        <v>1</v>
      </c>
      <c r="E3" s="14"/>
      <c r="F3" s="16" t="s">
        <v>6</v>
      </c>
      <c r="G3" s="17" t="s">
        <v>7</v>
      </c>
    </row>
    <row r="4" spans="1:7" ht="15.75" customHeight="1">
      <c r="A4" s="14"/>
      <c r="B4" s="14">
        <v>47</v>
      </c>
      <c r="C4" s="76" t="s">
        <v>1566</v>
      </c>
      <c r="D4" s="90" t="s">
        <v>1629</v>
      </c>
      <c r="E4" s="15" t="s">
        <v>15</v>
      </c>
      <c r="F4" s="16">
        <v>17.832000000000001</v>
      </c>
      <c r="G4" s="17">
        <v>17.193000000000001</v>
      </c>
    </row>
    <row r="5" spans="1:7" ht="15.75" customHeight="1">
      <c r="A5" s="14"/>
      <c r="B5" s="14">
        <v>3</v>
      </c>
      <c r="C5" s="88" t="s">
        <v>1566</v>
      </c>
      <c r="D5" s="88" t="s">
        <v>1342</v>
      </c>
      <c r="E5" s="76" t="s">
        <v>15</v>
      </c>
      <c r="F5" s="16">
        <v>17.497</v>
      </c>
      <c r="G5" s="17">
        <v>17.257000000000001</v>
      </c>
    </row>
    <row r="6" spans="1:7" ht="15.75" customHeight="1">
      <c r="A6" s="14"/>
      <c r="B6" s="14">
        <v>10</v>
      </c>
      <c r="C6" s="88" t="s">
        <v>1568</v>
      </c>
      <c r="D6" s="88" t="s">
        <v>1350</v>
      </c>
      <c r="E6" s="76" t="s">
        <v>15</v>
      </c>
      <c r="F6" s="16">
        <v>17.998000000000001</v>
      </c>
      <c r="G6" s="17">
        <v>17.32</v>
      </c>
    </row>
    <row r="7" spans="1:7" ht="17.25" customHeight="1">
      <c r="A7" s="14"/>
      <c r="B7" s="14">
        <v>62</v>
      </c>
      <c r="C7" s="76" t="s">
        <v>1501</v>
      </c>
      <c r="D7" s="90" t="s">
        <v>1669</v>
      </c>
      <c r="E7" s="15" t="s">
        <v>15</v>
      </c>
      <c r="F7" s="16">
        <v>17.459</v>
      </c>
      <c r="G7" s="17">
        <v>17.367999999999999</v>
      </c>
    </row>
    <row r="8" spans="1:7" ht="17.25" customHeight="1">
      <c r="A8" s="14"/>
      <c r="B8" s="14">
        <v>113</v>
      </c>
      <c r="C8" s="76" t="s">
        <v>2001</v>
      </c>
      <c r="D8" s="90" t="s">
        <v>1462</v>
      </c>
      <c r="E8" s="15" t="s">
        <v>15</v>
      </c>
      <c r="F8" s="16">
        <v>17.62</v>
      </c>
      <c r="G8" s="17">
        <v>17.446000000000002</v>
      </c>
    </row>
    <row r="9" spans="1:7" ht="17.25" customHeight="1">
      <c r="A9" s="14"/>
      <c r="B9" s="14">
        <v>116</v>
      </c>
      <c r="C9" s="76" t="s">
        <v>1719</v>
      </c>
      <c r="D9" s="90" t="s">
        <v>1460</v>
      </c>
      <c r="E9" s="15" t="s">
        <v>15</v>
      </c>
      <c r="F9" s="16">
        <v>17.72</v>
      </c>
      <c r="G9" s="17">
        <v>17.501999999999999</v>
      </c>
    </row>
    <row r="10" spans="1:7" ht="17.25" customHeight="1">
      <c r="A10" s="14"/>
      <c r="B10" s="14">
        <v>19</v>
      </c>
      <c r="C10" s="76" t="s">
        <v>1825</v>
      </c>
      <c r="D10" s="90" t="s">
        <v>1579</v>
      </c>
      <c r="E10" s="76" t="s">
        <v>15</v>
      </c>
      <c r="F10" s="16">
        <v>18.114000000000001</v>
      </c>
      <c r="G10" s="17">
        <v>17.559000000000001</v>
      </c>
    </row>
    <row r="11" spans="1:7" ht="17.25" customHeight="1">
      <c r="A11" s="14"/>
      <c r="B11" s="14">
        <v>90</v>
      </c>
      <c r="C11" s="76" t="s">
        <v>1696</v>
      </c>
      <c r="D11" s="90" t="s">
        <v>1705</v>
      </c>
      <c r="E11" s="15" t="s">
        <v>15</v>
      </c>
      <c r="F11" s="16">
        <v>17.478999999999999</v>
      </c>
      <c r="G11" s="17">
        <v>17.587</v>
      </c>
    </row>
    <row r="12" spans="1:7" ht="17.25" customHeight="1">
      <c r="A12" s="14"/>
      <c r="B12" s="14">
        <v>91</v>
      </c>
      <c r="C12" s="76" t="s">
        <v>1697</v>
      </c>
      <c r="D12" s="90" t="s">
        <v>1706</v>
      </c>
      <c r="E12" s="15" t="s">
        <v>15</v>
      </c>
      <c r="F12" s="16">
        <v>17.739999999999998</v>
      </c>
      <c r="G12" s="17">
        <v>17.629000000000001</v>
      </c>
    </row>
    <row r="13" spans="1:7" ht="17.25" customHeight="1">
      <c r="A13" s="14"/>
      <c r="B13" s="14">
        <v>115</v>
      </c>
      <c r="C13" s="76" t="s">
        <v>1549</v>
      </c>
      <c r="D13" s="90" t="s">
        <v>1461</v>
      </c>
      <c r="E13" s="15" t="s">
        <v>15</v>
      </c>
      <c r="F13" s="16">
        <v>17.686</v>
      </c>
      <c r="G13" s="17">
        <v>17.63</v>
      </c>
    </row>
    <row r="14" spans="1:7" ht="17.25" customHeight="1">
      <c r="A14" s="14"/>
      <c r="B14" s="14">
        <v>79</v>
      </c>
      <c r="C14" s="76" t="s">
        <v>1653</v>
      </c>
      <c r="D14" s="90" t="s">
        <v>1689</v>
      </c>
      <c r="E14" s="15" t="s">
        <v>15</v>
      </c>
      <c r="F14" s="16">
        <v>17.841000000000001</v>
      </c>
      <c r="G14" s="17">
        <v>17.640999999999998</v>
      </c>
    </row>
    <row r="15" spans="1:7" ht="17.25" customHeight="1">
      <c r="A15" s="14"/>
      <c r="B15" s="14">
        <v>17</v>
      </c>
      <c r="C15" s="76" t="s">
        <v>1824</v>
      </c>
      <c r="D15" s="90" t="s">
        <v>1577</v>
      </c>
      <c r="E15" s="76" t="s">
        <v>15</v>
      </c>
      <c r="F15" s="16">
        <v>22.64</v>
      </c>
      <c r="G15" s="17">
        <v>17.648</v>
      </c>
    </row>
    <row r="16" spans="1:7" ht="17.25" customHeight="1">
      <c r="A16" s="14"/>
      <c r="B16" s="14">
        <v>85</v>
      </c>
      <c r="C16" s="76" t="s">
        <v>1694</v>
      </c>
      <c r="D16" s="90" t="s">
        <v>1699</v>
      </c>
      <c r="E16" s="15" t="s">
        <v>15</v>
      </c>
      <c r="F16" s="16">
        <v>18.254999999999999</v>
      </c>
      <c r="G16" s="17">
        <v>17.648</v>
      </c>
    </row>
    <row r="17" spans="1:7" ht="17.25" customHeight="1">
      <c r="A17" s="14"/>
      <c r="B17" s="14">
        <v>13</v>
      </c>
      <c r="C17" s="76" t="s">
        <v>1570</v>
      </c>
      <c r="D17" s="90" t="s">
        <v>1353</v>
      </c>
      <c r="E17" s="76" t="s">
        <v>15</v>
      </c>
      <c r="F17" s="16">
        <v>17.890999999999998</v>
      </c>
      <c r="G17" s="17">
        <v>17.657</v>
      </c>
    </row>
    <row r="18" spans="1:7" ht="17.25" customHeight="1">
      <c r="A18" s="14"/>
      <c r="B18" s="14">
        <v>33</v>
      </c>
      <c r="C18" s="76" t="s">
        <v>1604</v>
      </c>
      <c r="D18" s="90" t="s">
        <v>1603</v>
      </c>
      <c r="E18" s="76" t="s">
        <v>15</v>
      </c>
      <c r="F18" s="16">
        <v>23.257000000000001</v>
      </c>
      <c r="G18" s="17">
        <v>17.658999999999999</v>
      </c>
    </row>
    <row r="19" spans="1:7" ht="17.25" customHeight="1">
      <c r="A19" s="14"/>
      <c r="B19" s="14">
        <v>106</v>
      </c>
      <c r="C19" s="76" t="s">
        <v>1486</v>
      </c>
      <c r="D19" s="90" t="s">
        <v>1735</v>
      </c>
      <c r="E19" s="15" t="s">
        <v>15</v>
      </c>
      <c r="F19" s="16">
        <v>17.629000000000001</v>
      </c>
      <c r="G19" s="17">
        <v>17.658999999999999</v>
      </c>
    </row>
    <row r="20" spans="1:7" ht="17.25" customHeight="1">
      <c r="A20" s="14"/>
      <c r="B20" s="14">
        <v>76</v>
      </c>
      <c r="C20" s="76" t="s">
        <v>1856</v>
      </c>
      <c r="D20" s="90" t="s">
        <v>1685</v>
      </c>
      <c r="E20" s="15" t="s">
        <v>15</v>
      </c>
      <c r="F20" s="16">
        <v>18.219000000000001</v>
      </c>
      <c r="G20" s="17">
        <v>17.667999999999999</v>
      </c>
    </row>
    <row r="21" spans="1:7" ht="17.25" customHeight="1">
      <c r="A21" s="14"/>
      <c r="B21" s="14">
        <v>103</v>
      </c>
      <c r="C21" s="76" t="s">
        <v>1493</v>
      </c>
      <c r="D21" s="90" t="s">
        <v>1732</v>
      </c>
      <c r="E21" s="15" t="s">
        <v>15</v>
      </c>
      <c r="F21" s="16">
        <v>23.285</v>
      </c>
      <c r="G21" s="17">
        <v>17.670999999999999</v>
      </c>
    </row>
    <row r="22" spans="1:7" ht="17.25" customHeight="1">
      <c r="A22" s="14"/>
      <c r="B22" s="14">
        <v>93</v>
      </c>
      <c r="C22" s="76" t="s">
        <v>2002</v>
      </c>
      <c r="D22" s="90" t="s">
        <v>1708</v>
      </c>
      <c r="E22" s="15" t="s">
        <v>15</v>
      </c>
      <c r="F22" s="16">
        <v>17.960999999999999</v>
      </c>
      <c r="G22" s="17">
        <v>17.687000000000001</v>
      </c>
    </row>
    <row r="23" spans="1:7" ht="17.25" customHeight="1">
      <c r="A23" s="14"/>
      <c r="B23" s="14">
        <v>105</v>
      </c>
      <c r="C23" s="76" t="s">
        <v>1869</v>
      </c>
      <c r="D23" s="90" t="s">
        <v>1734</v>
      </c>
      <c r="E23" s="15" t="s">
        <v>15</v>
      </c>
      <c r="F23" s="16">
        <v>17.942</v>
      </c>
      <c r="G23" s="17">
        <v>17.689</v>
      </c>
    </row>
    <row r="24" spans="1:7" ht="17.25" customHeight="1">
      <c r="A24" s="14"/>
      <c r="B24" s="14">
        <v>80</v>
      </c>
      <c r="C24" s="76" t="s">
        <v>1483</v>
      </c>
      <c r="D24" s="90" t="s">
        <v>1690</v>
      </c>
      <c r="E24" s="15" t="s">
        <v>15</v>
      </c>
      <c r="F24" s="16">
        <v>17.920000000000002</v>
      </c>
      <c r="G24" s="17">
        <v>17.693999999999999</v>
      </c>
    </row>
    <row r="25" spans="1:7" ht="17.25" customHeight="1">
      <c r="A25" s="14"/>
      <c r="B25" s="14">
        <v>53</v>
      </c>
      <c r="C25" s="76" t="s">
        <v>1636</v>
      </c>
      <c r="D25" s="90" t="s">
        <v>1656</v>
      </c>
      <c r="E25" s="15" t="s">
        <v>15</v>
      </c>
      <c r="F25" s="16">
        <v>17.664999999999999</v>
      </c>
      <c r="G25" s="17">
        <v>17.713999999999999</v>
      </c>
    </row>
    <row r="26" spans="1:7" ht="17.25" customHeight="1">
      <c r="A26" s="14"/>
      <c r="B26" s="14">
        <v>57</v>
      </c>
      <c r="C26" s="76" t="s">
        <v>1639</v>
      </c>
      <c r="D26" s="90" t="s">
        <v>1662</v>
      </c>
      <c r="E26" s="15" t="s">
        <v>15</v>
      </c>
      <c r="F26" s="16">
        <v>17.841999999999999</v>
      </c>
      <c r="G26" s="17">
        <v>17.716999999999999</v>
      </c>
    </row>
    <row r="27" spans="1:7" ht="17.25" customHeight="1">
      <c r="A27" s="14"/>
      <c r="B27" s="14">
        <v>42</v>
      </c>
      <c r="C27" s="76" t="s">
        <v>1610</v>
      </c>
      <c r="D27" s="90" t="s">
        <v>1620</v>
      </c>
      <c r="E27" s="77" t="s">
        <v>15</v>
      </c>
      <c r="F27" s="16">
        <v>17.707999999999998</v>
      </c>
      <c r="G27" s="17">
        <v>17.753</v>
      </c>
    </row>
    <row r="28" spans="1:7" ht="17.25" customHeight="1">
      <c r="A28" s="14"/>
      <c r="B28" s="14">
        <v>98</v>
      </c>
      <c r="C28" s="76" t="s">
        <v>1713</v>
      </c>
      <c r="D28" s="90" t="s">
        <v>1727</v>
      </c>
      <c r="E28" s="15" t="s">
        <v>15</v>
      </c>
      <c r="F28" s="16">
        <v>17.884</v>
      </c>
      <c r="G28" s="17">
        <v>17.754000000000001</v>
      </c>
    </row>
    <row r="29" spans="1:7" ht="17.25" customHeight="1">
      <c r="A29" s="14"/>
      <c r="B29" s="14">
        <v>100</v>
      </c>
      <c r="C29" s="76" t="s">
        <v>1714</v>
      </c>
      <c r="D29" s="90" t="s">
        <v>1729</v>
      </c>
      <c r="E29" s="15" t="s">
        <v>15</v>
      </c>
      <c r="F29" s="16">
        <v>18.228999999999999</v>
      </c>
      <c r="G29" s="17">
        <v>17.760000000000002</v>
      </c>
    </row>
    <row r="30" spans="1:7" ht="17.25" customHeight="1">
      <c r="A30" s="14"/>
      <c r="B30" s="14">
        <v>15</v>
      </c>
      <c r="C30" s="76" t="s">
        <v>1999</v>
      </c>
      <c r="D30" s="90" t="s">
        <v>1575</v>
      </c>
      <c r="E30" s="76" t="s">
        <v>15</v>
      </c>
      <c r="F30" s="16">
        <v>17.920999999999999</v>
      </c>
      <c r="G30" s="17">
        <v>17.783000000000001</v>
      </c>
    </row>
    <row r="31" spans="1:7" ht="17.25" customHeight="1">
      <c r="A31" s="14"/>
      <c r="B31" s="14">
        <v>110</v>
      </c>
      <c r="C31" s="76" t="s">
        <v>1716</v>
      </c>
      <c r="D31" s="90" t="s">
        <v>1739</v>
      </c>
      <c r="E31" s="15" t="s">
        <v>15</v>
      </c>
      <c r="F31" s="16">
        <v>18.158000000000001</v>
      </c>
      <c r="G31" s="17">
        <v>17.786000000000001</v>
      </c>
    </row>
    <row r="32" spans="1:7" ht="17.25" customHeight="1">
      <c r="A32" s="14"/>
      <c r="B32" s="14">
        <v>99</v>
      </c>
      <c r="C32" s="76" t="s">
        <v>1586</v>
      </c>
      <c r="D32" s="90" t="s">
        <v>1728</v>
      </c>
      <c r="E32" s="15" t="s">
        <v>15</v>
      </c>
      <c r="F32" s="16">
        <v>18.277000000000001</v>
      </c>
      <c r="G32" s="17">
        <v>17.79</v>
      </c>
    </row>
    <row r="33" spans="1:7" ht="17.25" customHeight="1">
      <c r="A33" s="14"/>
      <c r="B33" s="14">
        <v>72</v>
      </c>
      <c r="C33" s="76" t="s">
        <v>1647</v>
      </c>
      <c r="D33" s="90" t="s">
        <v>1681</v>
      </c>
      <c r="E33" s="15" t="s">
        <v>15</v>
      </c>
      <c r="F33" s="16">
        <v>18.073</v>
      </c>
      <c r="G33" s="17">
        <v>17.815999999999999</v>
      </c>
    </row>
    <row r="34" spans="1:7" ht="17.25" customHeight="1">
      <c r="A34" s="14"/>
      <c r="B34" s="14">
        <v>64</v>
      </c>
      <c r="C34" s="76" t="s">
        <v>1852</v>
      </c>
      <c r="D34" s="90" t="s">
        <v>1671</v>
      </c>
      <c r="E34" s="15" t="s">
        <v>15</v>
      </c>
      <c r="F34" s="16">
        <v>18.364000000000001</v>
      </c>
      <c r="G34" s="17">
        <v>17.82</v>
      </c>
    </row>
    <row r="35" spans="1:7" ht="17.25" customHeight="1">
      <c r="A35" s="14"/>
      <c r="B35" s="14">
        <v>97</v>
      </c>
      <c r="C35" s="76" t="s">
        <v>1712</v>
      </c>
      <c r="D35" s="90" t="s">
        <v>1726</v>
      </c>
      <c r="E35" s="15" t="s">
        <v>15</v>
      </c>
      <c r="F35" s="16">
        <v>18.143999999999998</v>
      </c>
      <c r="G35" s="17">
        <v>17.831</v>
      </c>
    </row>
    <row r="36" spans="1:7" ht="17.25" customHeight="1">
      <c r="A36" s="14"/>
      <c r="B36" s="14">
        <v>52</v>
      </c>
      <c r="C36" s="94" t="s">
        <v>1635</v>
      </c>
      <c r="D36" s="95" t="s">
        <v>1655</v>
      </c>
      <c r="E36" s="15" t="s">
        <v>15</v>
      </c>
      <c r="F36" s="16">
        <v>23.359000000000002</v>
      </c>
      <c r="G36" s="17">
        <v>17.834</v>
      </c>
    </row>
    <row r="37" spans="1:7" ht="17.25" customHeight="1">
      <c r="A37" s="14"/>
      <c r="B37" s="14">
        <v>27</v>
      </c>
      <c r="C37" s="76" t="s">
        <v>1586</v>
      </c>
      <c r="D37" s="90" t="s">
        <v>1595</v>
      </c>
      <c r="E37" s="76" t="s">
        <v>15</v>
      </c>
      <c r="F37" s="16">
        <v>18.193000000000001</v>
      </c>
      <c r="G37" s="17">
        <v>17.838000000000001</v>
      </c>
    </row>
    <row r="38" spans="1:7" ht="17.25" customHeight="1">
      <c r="A38" s="14"/>
      <c r="B38" s="14">
        <v>31</v>
      </c>
      <c r="C38" s="76" t="s">
        <v>1548</v>
      </c>
      <c r="D38" s="90" t="s">
        <v>1601</v>
      </c>
      <c r="E38" s="76" t="s">
        <v>15</v>
      </c>
      <c r="F38" s="16">
        <v>17.768999999999998</v>
      </c>
      <c r="G38" s="17">
        <v>17.849</v>
      </c>
    </row>
    <row r="39" spans="1:7" ht="17.25" customHeight="1">
      <c r="A39" s="14"/>
      <c r="B39" s="14">
        <v>59</v>
      </c>
      <c r="C39" s="76" t="s">
        <v>1640</v>
      </c>
      <c r="D39" s="90" t="s">
        <v>1665</v>
      </c>
      <c r="E39" s="15" t="s">
        <v>15</v>
      </c>
      <c r="F39" s="16">
        <v>18.207999999999998</v>
      </c>
      <c r="G39" s="17">
        <v>17.89</v>
      </c>
    </row>
    <row r="40" spans="1:7" ht="17.25" customHeight="1">
      <c r="A40" s="14"/>
      <c r="B40" s="14">
        <v>81</v>
      </c>
      <c r="C40" s="76" t="s">
        <v>1858</v>
      </c>
      <c r="D40" s="90" t="s">
        <v>1691</v>
      </c>
      <c r="E40" s="15" t="s">
        <v>15</v>
      </c>
      <c r="F40" s="16">
        <v>17.885000000000002</v>
      </c>
      <c r="G40" s="17">
        <v>17.893000000000001</v>
      </c>
    </row>
    <row r="41" spans="1:7" ht="17.25" customHeight="1">
      <c r="A41" s="14"/>
      <c r="B41" s="14">
        <v>114</v>
      </c>
      <c r="C41" s="76" t="s">
        <v>1500</v>
      </c>
      <c r="D41" s="90" t="s">
        <v>1742</v>
      </c>
      <c r="E41" s="15" t="s">
        <v>15</v>
      </c>
      <c r="F41" s="16">
        <v>17.998000000000001</v>
      </c>
      <c r="G41" s="17">
        <v>17.893999999999998</v>
      </c>
    </row>
    <row r="42" spans="1:7" ht="17.25" customHeight="1">
      <c r="A42" s="14"/>
      <c r="B42" s="14">
        <v>6</v>
      </c>
      <c r="C42" s="88" t="s">
        <v>1517</v>
      </c>
      <c r="D42" s="88" t="s">
        <v>1345</v>
      </c>
      <c r="E42" s="76" t="s">
        <v>15</v>
      </c>
      <c r="F42" s="16">
        <v>18.242000000000001</v>
      </c>
      <c r="G42" s="17">
        <v>17.899000000000001</v>
      </c>
    </row>
    <row r="43" spans="1:7" ht="17.25" customHeight="1">
      <c r="A43" s="14"/>
      <c r="B43" s="14">
        <v>86</v>
      </c>
      <c r="C43" s="76" t="s">
        <v>1582</v>
      </c>
      <c r="D43" s="90" t="s">
        <v>1701</v>
      </c>
      <c r="E43" s="15" t="s">
        <v>15</v>
      </c>
      <c r="F43" s="16">
        <v>17.593</v>
      </c>
      <c r="G43" s="17">
        <v>17.905000000000001</v>
      </c>
    </row>
    <row r="44" spans="1:7" ht="17.25" customHeight="1">
      <c r="A44" s="14"/>
      <c r="B44" s="14">
        <v>43</v>
      </c>
      <c r="C44" s="76" t="s">
        <v>1611</v>
      </c>
      <c r="D44" s="90" t="s">
        <v>1621</v>
      </c>
      <c r="E44" s="78" t="s">
        <v>15</v>
      </c>
      <c r="F44" s="16">
        <v>18.094999999999999</v>
      </c>
      <c r="G44" s="17">
        <v>17.928000000000001</v>
      </c>
    </row>
    <row r="45" spans="1:7" ht="17.25" customHeight="1">
      <c r="A45" s="14"/>
      <c r="B45" s="14">
        <v>75</v>
      </c>
      <c r="C45" s="76" t="s">
        <v>1650</v>
      </c>
      <c r="D45" s="90" t="s">
        <v>1684</v>
      </c>
      <c r="E45" s="15" t="s">
        <v>15</v>
      </c>
      <c r="F45" s="16">
        <v>18.151</v>
      </c>
      <c r="G45" s="17">
        <v>17.939</v>
      </c>
    </row>
    <row r="46" spans="1:7" ht="17.25" customHeight="1">
      <c r="A46" s="14"/>
      <c r="B46" s="14">
        <v>39</v>
      </c>
      <c r="C46" s="76" t="s">
        <v>1843</v>
      </c>
      <c r="D46" s="90" t="s">
        <v>1614</v>
      </c>
      <c r="E46" s="76" t="s">
        <v>15</v>
      </c>
      <c r="F46" s="16">
        <v>17.890999999999998</v>
      </c>
      <c r="G46" s="17">
        <v>17.946000000000002</v>
      </c>
    </row>
    <row r="47" spans="1:7" ht="17.25" customHeight="1">
      <c r="A47" s="14"/>
      <c r="B47" s="14">
        <v>34</v>
      </c>
      <c r="C47" s="76" t="s">
        <v>1839</v>
      </c>
      <c r="D47" s="90" t="s">
        <v>1606</v>
      </c>
      <c r="E47" s="76" t="s">
        <v>15</v>
      </c>
      <c r="F47" s="16">
        <v>17.436</v>
      </c>
      <c r="G47" s="17">
        <v>17.948</v>
      </c>
    </row>
    <row r="48" spans="1:7" ht="17.25" customHeight="1">
      <c r="A48" s="14"/>
      <c r="B48" s="14">
        <v>14</v>
      </c>
      <c r="C48" s="76" t="s">
        <v>1538</v>
      </c>
      <c r="D48" s="90" t="s">
        <v>1574</v>
      </c>
      <c r="E48" s="76" t="s">
        <v>15</v>
      </c>
      <c r="F48" s="16">
        <v>18.244</v>
      </c>
      <c r="G48" s="17">
        <v>17.949000000000002</v>
      </c>
    </row>
    <row r="49" spans="1:7" ht="17.25" customHeight="1">
      <c r="A49" s="14"/>
      <c r="B49" s="14">
        <v>84</v>
      </c>
      <c r="C49" s="76" t="s">
        <v>1962</v>
      </c>
      <c r="D49" s="90" t="s">
        <v>1698</v>
      </c>
      <c r="E49" s="15" t="s">
        <v>15</v>
      </c>
      <c r="F49" s="16">
        <v>18.436</v>
      </c>
      <c r="G49" s="17">
        <v>17.95</v>
      </c>
    </row>
    <row r="50" spans="1:7" ht="17.25" customHeight="1">
      <c r="A50" s="14"/>
      <c r="B50" s="14">
        <v>60</v>
      </c>
      <c r="C50" s="76" t="s">
        <v>1641</v>
      </c>
      <c r="D50" s="90" t="s">
        <v>1666</v>
      </c>
      <c r="E50" s="15" t="s">
        <v>15</v>
      </c>
      <c r="F50" s="16">
        <v>17.695</v>
      </c>
      <c r="G50" s="17">
        <v>17.954000000000001</v>
      </c>
    </row>
    <row r="51" spans="1:7" ht="17.25" customHeight="1">
      <c r="A51" s="14"/>
      <c r="B51" s="14">
        <v>101</v>
      </c>
      <c r="C51" s="76" t="s">
        <v>2039</v>
      </c>
      <c r="D51" s="90" t="s">
        <v>1730</v>
      </c>
      <c r="E51" s="15" t="s">
        <v>15</v>
      </c>
      <c r="F51" s="16">
        <v>18.212</v>
      </c>
      <c r="G51" s="17">
        <v>17.977</v>
      </c>
    </row>
    <row r="52" spans="1:7" ht="17.25" customHeight="1">
      <c r="A52" s="14"/>
      <c r="B52" s="14">
        <v>55</v>
      </c>
      <c r="C52" s="76" t="s">
        <v>1549</v>
      </c>
      <c r="D52" s="90" t="s">
        <v>1658</v>
      </c>
      <c r="E52" s="15" t="s">
        <v>15</v>
      </c>
      <c r="F52" s="16">
        <v>23.259</v>
      </c>
      <c r="G52" s="17">
        <v>17.989999999999998</v>
      </c>
    </row>
    <row r="53" spans="1:7" ht="17.25" customHeight="1">
      <c r="A53" s="14"/>
      <c r="B53" s="14">
        <v>95</v>
      </c>
      <c r="C53" s="76" t="s">
        <v>1866</v>
      </c>
      <c r="D53" s="90" t="s">
        <v>1724</v>
      </c>
      <c r="E53" s="15" t="s">
        <v>15</v>
      </c>
      <c r="F53" s="16">
        <v>50</v>
      </c>
      <c r="G53" s="17">
        <v>18.024999999999999</v>
      </c>
    </row>
    <row r="54" spans="1:7" ht="17.25" customHeight="1">
      <c r="A54" s="14"/>
      <c r="B54" s="14">
        <v>96</v>
      </c>
      <c r="C54" s="76" t="s">
        <v>1867</v>
      </c>
      <c r="D54" s="90" t="s">
        <v>1725</v>
      </c>
      <c r="E54" s="15" t="s">
        <v>15</v>
      </c>
      <c r="F54" s="16">
        <v>17.86</v>
      </c>
      <c r="G54" s="17">
        <v>18.026</v>
      </c>
    </row>
    <row r="55" spans="1:7" ht="17.25" customHeight="1">
      <c r="A55" s="14"/>
      <c r="B55" s="14">
        <v>11</v>
      </c>
      <c r="C55" s="88" t="s">
        <v>1486</v>
      </c>
      <c r="D55" s="88" t="s">
        <v>1351</v>
      </c>
      <c r="E55" s="76" t="s">
        <v>15</v>
      </c>
      <c r="F55" s="16">
        <v>19.963000000000001</v>
      </c>
      <c r="G55" s="17">
        <v>18.036000000000001</v>
      </c>
    </row>
    <row r="56" spans="1:7" ht="17.25" customHeight="1">
      <c r="A56" s="14"/>
      <c r="B56" s="14">
        <v>92</v>
      </c>
      <c r="C56" s="76" t="s">
        <v>2000</v>
      </c>
      <c r="D56" s="90" t="s">
        <v>1707</v>
      </c>
      <c r="E56" s="15" t="s">
        <v>15</v>
      </c>
      <c r="F56" s="16">
        <v>18.065000000000001</v>
      </c>
      <c r="G56" s="17">
        <v>18.048999999999999</v>
      </c>
    </row>
    <row r="57" spans="1:7" ht="17.25" customHeight="1">
      <c r="A57" s="14"/>
      <c r="B57" s="14">
        <v>61</v>
      </c>
      <c r="C57" s="76" t="s">
        <v>1642</v>
      </c>
      <c r="D57" s="90" t="s">
        <v>1667</v>
      </c>
      <c r="E57" s="15" t="s">
        <v>15</v>
      </c>
      <c r="F57" s="16">
        <v>17.882000000000001</v>
      </c>
      <c r="G57" s="17">
        <v>18.062999999999999</v>
      </c>
    </row>
    <row r="58" spans="1:7" ht="17.25" customHeight="1">
      <c r="A58" s="14"/>
      <c r="B58" s="14">
        <v>66</v>
      </c>
      <c r="C58" s="76" t="s">
        <v>1644</v>
      </c>
      <c r="D58" s="90" t="s">
        <v>1673</v>
      </c>
      <c r="E58" s="15" t="s">
        <v>15</v>
      </c>
      <c r="F58" s="16">
        <v>18.309999999999999</v>
      </c>
      <c r="G58" s="17">
        <v>18.064</v>
      </c>
    </row>
    <row r="59" spans="1:7" ht="17.25" customHeight="1">
      <c r="A59" s="14"/>
      <c r="B59" s="14">
        <v>9</v>
      </c>
      <c r="C59" s="88" t="s">
        <v>1567</v>
      </c>
      <c r="D59" s="88" t="s">
        <v>1349</v>
      </c>
      <c r="E59" s="76" t="s">
        <v>15</v>
      </c>
      <c r="F59" s="16">
        <v>18.187999999999999</v>
      </c>
      <c r="G59" s="17">
        <v>18.068999999999999</v>
      </c>
    </row>
    <row r="60" spans="1:7" ht="17.25" customHeight="1">
      <c r="A60" s="14"/>
      <c r="B60" s="14">
        <v>4</v>
      </c>
      <c r="C60" s="88" t="s">
        <v>1516</v>
      </c>
      <c r="D60" s="88" t="s">
        <v>1343</v>
      </c>
      <c r="E60" s="76" t="s">
        <v>15</v>
      </c>
      <c r="F60" s="16">
        <v>18.152999999999999</v>
      </c>
      <c r="G60" s="17">
        <v>18.085999999999999</v>
      </c>
    </row>
    <row r="61" spans="1:7" ht="17.25" customHeight="1">
      <c r="A61" s="14"/>
      <c r="B61" s="14">
        <v>58</v>
      </c>
      <c r="C61" s="76" t="s">
        <v>1850</v>
      </c>
      <c r="D61" s="90" t="s">
        <v>1664</v>
      </c>
      <c r="E61" s="15" t="s">
        <v>15</v>
      </c>
      <c r="F61" s="16">
        <v>22.782</v>
      </c>
      <c r="G61" s="17">
        <v>18.103999999999999</v>
      </c>
    </row>
    <row r="62" spans="1:7" ht="17.25" customHeight="1">
      <c r="A62" s="14"/>
      <c r="B62" s="14">
        <v>56</v>
      </c>
      <c r="C62" s="76" t="s">
        <v>1494</v>
      </c>
      <c r="D62" s="90" t="s">
        <v>1661</v>
      </c>
      <c r="E62" s="15" t="s">
        <v>15</v>
      </c>
      <c r="F62" s="16">
        <v>18.036999999999999</v>
      </c>
      <c r="G62" s="17">
        <v>18.111999999999998</v>
      </c>
    </row>
    <row r="63" spans="1:7" ht="17.25" customHeight="1">
      <c r="A63" s="14"/>
      <c r="B63" s="14">
        <v>36</v>
      </c>
      <c r="C63" s="76" t="s">
        <v>1841</v>
      </c>
      <c r="D63" s="90" t="s">
        <v>1608</v>
      </c>
      <c r="E63" s="76" t="s">
        <v>15</v>
      </c>
      <c r="F63" s="16">
        <v>30.585000000000001</v>
      </c>
      <c r="G63" s="17">
        <v>18.12</v>
      </c>
    </row>
    <row r="64" spans="1:7" ht="17.25" customHeight="1">
      <c r="A64" s="14"/>
      <c r="B64" s="14">
        <v>83</v>
      </c>
      <c r="C64" s="76" t="s">
        <v>1627</v>
      </c>
      <c r="D64" s="90" t="s">
        <v>1693</v>
      </c>
      <c r="E64" s="15" t="s">
        <v>15</v>
      </c>
      <c r="F64" s="16">
        <v>18.109000000000002</v>
      </c>
      <c r="G64" s="17">
        <v>18.135999999999999</v>
      </c>
    </row>
    <row r="65" spans="1:7" ht="17.25" customHeight="1">
      <c r="A65" s="14">
        <v>1</v>
      </c>
      <c r="B65" s="14">
        <v>108</v>
      </c>
      <c r="C65" s="76" t="s">
        <v>1871</v>
      </c>
      <c r="D65" s="90" t="s">
        <v>1737</v>
      </c>
      <c r="E65" s="15" t="s">
        <v>15</v>
      </c>
      <c r="F65" s="16">
        <v>23.483000000000001</v>
      </c>
      <c r="G65" s="17">
        <v>18.23</v>
      </c>
    </row>
    <row r="66" spans="1:7" ht="17.25" customHeight="1">
      <c r="A66" s="14">
        <v>2</v>
      </c>
      <c r="B66" s="14">
        <v>1</v>
      </c>
      <c r="C66" s="88" t="s">
        <v>1480</v>
      </c>
      <c r="D66" s="88" t="s">
        <v>1339</v>
      </c>
      <c r="E66" s="76" t="s">
        <v>15</v>
      </c>
      <c r="F66" s="16">
        <v>17.792000000000002</v>
      </c>
      <c r="G66" s="17">
        <v>18.231000000000002</v>
      </c>
    </row>
    <row r="67" spans="1:7" ht="17.25" customHeight="1">
      <c r="A67" s="14">
        <v>3</v>
      </c>
      <c r="B67" s="14">
        <v>51</v>
      </c>
      <c r="C67" s="76" t="s">
        <v>1627</v>
      </c>
      <c r="D67" s="90" t="s">
        <v>1633</v>
      </c>
      <c r="E67" s="15" t="s">
        <v>15</v>
      </c>
      <c r="F67" s="16">
        <v>21.268000000000001</v>
      </c>
      <c r="G67" s="17">
        <v>18.309000000000001</v>
      </c>
    </row>
    <row r="68" spans="1:7" ht="17.25" customHeight="1">
      <c r="A68" s="14">
        <v>4</v>
      </c>
      <c r="B68" s="14">
        <v>45</v>
      </c>
      <c r="C68" s="76" t="s">
        <v>1509</v>
      </c>
      <c r="D68" s="90" t="s">
        <v>1624</v>
      </c>
      <c r="E68" s="78" t="s">
        <v>15</v>
      </c>
      <c r="F68" s="16">
        <v>18.36</v>
      </c>
      <c r="G68" s="17">
        <v>18.318999999999999</v>
      </c>
    </row>
    <row r="69" spans="1:7" ht="17.25" customHeight="1">
      <c r="A69" s="14">
        <v>5</v>
      </c>
      <c r="B69" s="14">
        <v>24</v>
      </c>
      <c r="C69" s="76" t="s">
        <v>1584</v>
      </c>
      <c r="D69" s="90" t="s">
        <v>1589</v>
      </c>
      <c r="E69" s="76" t="s">
        <v>15</v>
      </c>
      <c r="F69" s="16">
        <v>18.777000000000001</v>
      </c>
      <c r="G69" s="17">
        <v>18.36</v>
      </c>
    </row>
    <row r="70" spans="1:7" ht="17.25" customHeight="1">
      <c r="A70" s="14">
        <v>6</v>
      </c>
      <c r="B70" s="14">
        <v>46</v>
      </c>
      <c r="C70" s="76" t="s">
        <v>1626</v>
      </c>
      <c r="D70" s="90" t="s">
        <v>1625</v>
      </c>
      <c r="E70" s="15" t="s">
        <v>15</v>
      </c>
      <c r="F70" s="16">
        <v>18.140999999999998</v>
      </c>
      <c r="G70" s="17">
        <v>18.416</v>
      </c>
    </row>
    <row r="71" spans="1:7" ht="17.25" customHeight="1">
      <c r="A71" s="14">
        <v>7</v>
      </c>
      <c r="B71" s="14">
        <v>12</v>
      </c>
      <c r="C71" s="76" t="s">
        <v>1514</v>
      </c>
      <c r="D71" s="90" t="s">
        <v>1352</v>
      </c>
      <c r="E71" s="76" t="s">
        <v>15</v>
      </c>
      <c r="F71" s="16">
        <v>18.440000000000001</v>
      </c>
      <c r="G71" s="17">
        <v>18.545000000000002</v>
      </c>
    </row>
    <row r="72" spans="1:7" ht="17.25" customHeight="1">
      <c r="A72" s="14">
        <v>8</v>
      </c>
      <c r="B72" s="14">
        <v>50</v>
      </c>
      <c r="C72" s="76" t="s">
        <v>1571</v>
      </c>
      <c r="D72" s="90" t="s">
        <v>1632</v>
      </c>
      <c r="E72" s="15" t="s">
        <v>15</v>
      </c>
      <c r="F72" s="16">
        <v>23.724</v>
      </c>
      <c r="G72" s="17">
        <v>18.579000000000001</v>
      </c>
    </row>
    <row r="73" spans="1:7" ht="17.25" customHeight="1">
      <c r="A73" s="14">
        <v>9</v>
      </c>
      <c r="B73" s="14">
        <v>73</v>
      </c>
      <c r="C73" s="76" t="s">
        <v>1648</v>
      </c>
      <c r="D73" s="90" t="s">
        <v>1682</v>
      </c>
      <c r="E73" s="15" t="s">
        <v>15</v>
      </c>
      <c r="F73" s="16">
        <v>18.407</v>
      </c>
      <c r="G73" s="17">
        <v>18.594000000000001</v>
      </c>
    </row>
    <row r="74" spans="1:7" ht="17.25" customHeight="1">
      <c r="A74" s="14">
        <v>10</v>
      </c>
      <c r="B74" s="14">
        <v>48</v>
      </c>
      <c r="C74" s="76" t="s">
        <v>1818</v>
      </c>
      <c r="D74" s="90" t="s">
        <v>1630</v>
      </c>
      <c r="E74" s="15" t="s">
        <v>15</v>
      </c>
      <c r="F74" s="16">
        <v>23.916</v>
      </c>
      <c r="G74" s="17">
        <v>18.652999999999999</v>
      </c>
    </row>
    <row r="75" spans="1:7" ht="17.25" customHeight="1">
      <c r="A75" s="14">
        <v>11</v>
      </c>
      <c r="B75" s="14">
        <v>16</v>
      </c>
      <c r="C75" s="76" t="s">
        <v>1582</v>
      </c>
      <c r="D75" s="90" t="s">
        <v>1576</v>
      </c>
      <c r="E75" s="76" t="s">
        <v>15</v>
      </c>
      <c r="F75" s="16">
        <v>18.949000000000002</v>
      </c>
      <c r="G75" s="17">
        <v>18.73</v>
      </c>
    </row>
    <row r="76" spans="1:7" ht="17.25" customHeight="1">
      <c r="A76" s="14">
        <v>12</v>
      </c>
      <c r="B76" s="14">
        <v>23</v>
      </c>
      <c r="C76" s="76" t="s">
        <v>1583</v>
      </c>
      <c r="D76" s="90" t="s">
        <v>1588</v>
      </c>
      <c r="E76" s="76" t="s">
        <v>15</v>
      </c>
      <c r="F76" s="16">
        <v>18.579000000000001</v>
      </c>
      <c r="G76" s="17">
        <v>18.734999999999999</v>
      </c>
    </row>
    <row r="77" spans="1:7" ht="17.25" customHeight="1">
      <c r="A77" s="14">
        <v>13</v>
      </c>
      <c r="B77" s="14">
        <v>49</v>
      </c>
      <c r="C77" s="76" t="s">
        <v>1570</v>
      </c>
      <c r="D77" s="90" t="s">
        <v>1631</v>
      </c>
      <c r="E77" s="15" t="s">
        <v>15</v>
      </c>
      <c r="F77" s="16">
        <v>17.89</v>
      </c>
      <c r="G77" s="17">
        <v>18.885999999999999</v>
      </c>
    </row>
    <row r="78" spans="1:7" ht="17.25" customHeight="1">
      <c r="A78" s="14">
        <v>14</v>
      </c>
      <c r="B78" s="14">
        <v>18</v>
      </c>
      <c r="C78" s="76" t="s">
        <v>1875</v>
      </c>
      <c r="D78" s="90" t="s">
        <v>1578</v>
      </c>
      <c r="E78" s="76" t="s">
        <v>15</v>
      </c>
      <c r="F78" s="16">
        <v>18.849</v>
      </c>
      <c r="G78" s="17">
        <v>18.896000000000001</v>
      </c>
    </row>
    <row r="79" spans="1:7" ht="17.25" customHeight="1">
      <c r="A79" s="14">
        <v>15</v>
      </c>
      <c r="B79" s="14">
        <v>88</v>
      </c>
      <c r="C79" s="76" t="s">
        <v>1862</v>
      </c>
      <c r="D79" s="90" t="s">
        <v>1703</v>
      </c>
      <c r="E79" s="15" t="s">
        <v>15</v>
      </c>
      <c r="F79" s="16">
        <v>18.675000000000001</v>
      </c>
      <c r="G79" s="17">
        <v>18.91</v>
      </c>
    </row>
    <row r="80" spans="1:7" ht="17.25" customHeight="1">
      <c r="A80" s="14">
        <v>16</v>
      </c>
      <c r="B80" s="14">
        <v>29</v>
      </c>
      <c r="C80" s="76" t="s">
        <v>1834</v>
      </c>
      <c r="D80" s="90" t="s">
        <v>1598</v>
      </c>
      <c r="E80" s="76" t="s">
        <v>15</v>
      </c>
      <c r="F80" s="16">
        <v>24.41</v>
      </c>
      <c r="G80" s="17">
        <v>18.95</v>
      </c>
    </row>
    <row r="81" spans="1:7" ht="17.25" customHeight="1">
      <c r="A81" s="14">
        <v>17</v>
      </c>
      <c r="B81" s="14">
        <v>28</v>
      </c>
      <c r="C81" s="76" t="s">
        <v>1833</v>
      </c>
      <c r="D81" s="90" t="s">
        <v>1597</v>
      </c>
      <c r="E81" s="76" t="s">
        <v>15</v>
      </c>
      <c r="F81" s="16">
        <v>18.884</v>
      </c>
      <c r="G81" s="17">
        <v>19.010999999999999</v>
      </c>
    </row>
    <row r="82" spans="1:7" ht="17.25" customHeight="1">
      <c r="A82" s="14">
        <v>18</v>
      </c>
      <c r="B82" s="14">
        <v>102</v>
      </c>
      <c r="C82" s="76" t="s">
        <v>1868</v>
      </c>
      <c r="D82" s="90" t="s">
        <v>1731</v>
      </c>
      <c r="E82" s="15" t="s">
        <v>15</v>
      </c>
      <c r="F82" s="16">
        <v>18.248999999999999</v>
      </c>
      <c r="G82" s="17">
        <v>19.027999999999999</v>
      </c>
    </row>
    <row r="83" spans="1:7" ht="17.25" customHeight="1">
      <c r="A83" s="14">
        <v>19</v>
      </c>
      <c r="B83" s="14">
        <v>71</v>
      </c>
      <c r="C83" s="76" t="s">
        <v>1646</v>
      </c>
      <c r="D83" s="90" t="s">
        <v>1680</v>
      </c>
      <c r="E83" s="15" t="s">
        <v>15</v>
      </c>
      <c r="F83" s="16">
        <v>19.902000000000001</v>
      </c>
      <c r="G83" s="17">
        <v>19.619</v>
      </c>
    </row>
    <row r="84" spans="1:7" ht="17.25" customHeight="1">
      <c r="A84" s="14">
        <v>20</v>
      </c>
      <c r="B84" s="14">
        <v>78</v>
      </c>
      <c r="C84" s="76" t="s">
        <v>1857</v>
      </c>
      <c r="D84" s="90" t="s">
        <v>1688</v>
      </c>
      <c r="E84" s="15" t="s">
        <v>15</v>
      </c>
      <c r="F84" s="16">
        <v>50</v>
      </c>
      <c r="G84" s="17">
        <v>19.635000000000002</v>
      </c>
    </row>
    <row r="85" spans="1:7" ht="17.25" customHeight="1">
      <c r="A85" s="14">
        <v>21</v>
      </c>
      <c r="B85" s="14">
        <v>77</v>
      </c>
      <c r="C85" s="76" t="s">
        <v>1651</v>
      </c>
      <c r="D85" s="90" t="s">
        <v>1686</v>
      </c>
      <c r="E85" s="15" t="s">
        <v>15</v>
      </c>
      <c r="F85" s="16">
        <v>20.378</v>
      </c>
      <c r="G85" s="17">
        <v>19.788</v>
      </c>
    </row>
    <row r="86" spans="1:7" ht="17.25" customHeight="1">
      <c r="A86" s="14">
        <v>22</v>
      </c>
      <c r="B86" s="14">
        <v>74</v>
      </c>
      <c r="C86" s="76" t="s">
        <v>1649</v>
      </c>
      <c r="D86" s="90" t="s">
        <v>1683</v>
      </c>
      <c r="E86" s="15" t="s">
        <v>15</v>
      </c>
      <c r="F86" s="16">
        <v>21.58</v>
      </c>
      <c r="G86" s="17">
        <v>20.231000000000002</v>
      </c>
    </row>
    <row r="87" spans="1:7" ht="17.25" customHeight="1">
      <c r="A87" s="14">
        <v>23</v>
      </c>
      <c r="B87" s="14">
        <v>87</v>
      </c>
      <c r="C87" s="76" t="s">
        <v>1861</v>
      </c>
      <c r="D87" s="90" t="s">
        <v>1702</v>
      </c>
      <c r="E87" s="15" t="s">
        <v>15</v>
      </c>
      <c r="F87" s="16">
        <v>17.896999999999998</v>
      </c>
      <c r="G87" s="17">
        <v>20.291</v>
      </c>
    </row>
    <row r="88" spans="1:7" ht="17.25" customHeight="1">
      <c r="A88" s="14">
        <v>24</v>
      </c>
      <c r="B88" s="14">
        <v>117</v>
      </c>
      <c r="C88" s="76" t="s">
        <v>1646</v>
      </c>
      <c r="D88" s="90" t="s">
        <v>1459</v>
      </c>
      <c r="E88" s="15" t="s">
        <v>15</v>
      </c>
      <c r="F88" s="16">
        <v>17.120999999999999</v>
      </c>
      <c r="G88" s="17">
        <v>21.844000000000001</v>
      </c>
    </row>
    <row r="89" spans="1:7" ht="17.25" customHeight="1">
      <c r="A89" s="14">
        <v>25</v>
      </c>
      <c r="B89" s="14">
        <v>41</v>
      </c>
      <c r="C89" s="76" t="s">
        <v>1846</v>
      </c>
      <c r="D89" s="90" t="s">
        <v>1618</v>
      </c>
      <c r="E89" s="77" t="s">
        <v>15</v>
      </c>
      <c r="F89" s="16">
        <v>18.891999999999999</v>
      </c>
      <c r="G89" s="17">
        <v>21.965</v>
      </c>
    </row>
    <row r="90" spans="1:7" ht="17.25" customHeight="1">
      <c r="A90" s="14">
        <v>26</v>
      </c>
      <c r="B90" s="14">
        <v>112</v>
      </c>
      <c r="C90" s="76" t="s">
        <v>1717</v>
      </c>
      <c r="D90" s="90" t="s">
        <v>1465</v>
      </c>
      <c r="E90" s="15" t="s">
        <v>15</v>
      </c>
      <c r="F90" s="16">
        <v>17.722000000000001</v>
      </c>
      <c r="G90" s="17">
        <v>22.148</v>
      </c>
    </row>
    <row r="91" spans="1:7" ht="17.25" customHeight="1">
      <c r="A91" s="14">
        <v>27</v>
      </c>
      <c r="B91" s="14">
        <v>109</v>
      </c>
      <c r="C91" s="76" t="s">
        <v>1715</v>
      </c>
      <c r="D91" s="90" t="s">
        <v>1738</v>
      </c>
      <c r="E91" s="15" t="s">
        <v>15</v>
      </c>
      <c r="F91" s="16">
        <v>17.785</v>
      </c>
      <c r="G91" s="17">
        <v>22.526</v>
      </c>
    </row>
    <row r="92" spans="1:7" ht="17.25" customHeight="1">
      <c r="A92" s="14">
        <v>28</v>
      </c>
      <c r="B92" s="14">
        <v>67</v>
      </c>
      <c r="C92" s="76" t="s">
        <v>1516</v>
      </c>
      <c r="D92" s="90" t="s">
        <v>1674</v>
      </c>
      <c r="E92" s="15" t="s">
        <v>15</v>
      </c>
      <c r="F92" s="16">
        <v>18.024000000000001</v>
      </c>
      <c r="G92" s="17">
        <v>22.539000000000001</v>
      </c>
    </row>
    <row r="93" spans="1:7" ht="17.25" customHeight="1">
      <c r="A93" s="14">
        <v>29</v>
      </c>
      <c r="B93" s="14">
        <v>7</v>
      </c>
      <c r="C93" s="88" t="s">
        <v>1820</v>
      </c>
      <c r="D93" s="88" t="s">
        <v>1346</v>
      </c>
      <c r="E93" s="76" t="s">
        <v>15</v>
      </c>
      <c r="F93" s="16">
        <v>18.186</v>
      </c>
      <c r="G93" s="17">
        <v>22.763999999999999</v>
      </c>
    </row>
    <row r="94" spans="1:7" ht="17.25" customHeight="1">
      <c r="A94" s="14">
        <v>30</v>
      </c>
      <c r="B94" s="14">
        <v>104</v>
      </c>
      <c r="C94" s="76" t="s">
        <v>1637</v>
      </c>
      <c r="D94" s="90" t="s">
        <v>1733</v>
      </c>
      <c r="E94" s="15" t="s">
        <v>15</v>
      </c>
      <c r="F94" s="16">
        <v>23.423999999999999</v>
      </c>
      <c r="G94" s="17">
        <v>22.827999999999999</v>
      </c>
    </row>
    <row r="95" spans="1:7" ht="17.25" customHeight="1">
      <c r="A95" s="14">
        <v>31</v>
      </c>
      <c r="B95" s="14">
        <v>63</v>
      </c>
      <c r="C95" s="76" t="s">
        <v>1643</v>
      </c>
      <c r="D95" s="90" t="s">
        <v>1670</v>
      </c>
      <c r="E95" s="15" t="s">
        <v>15</v>
      </c>
      <c r="F95" s="16">
        <v>18.399999999999999</v>
      </c>
      <c r="G95" s="17">
        <v>22.896999999999998</v>
      </c>
    </row>
    <row r="96" spans="1:7" ht="17.25" customHeight="1">
      <c r="A96" s="14">
        <v>32</v>
      </c>
      <c r="B96" s="14">
        <v>35</v>
      </c>
      <c r="C96" s="76" t="s">
        <v>1840</v>
      </c>
      <c r="D96" s="90" t="s">
        <v>1607</v>
      </c>
      <c r="E96" s="76" t="s">
        <v>15</v>
      </c>
      <c r="F96" s="16">
        <v>17.605</v>
      </c>
      <c r="G96" s="17">
        <v>22.978999999999999</v>
      </c>
    </row>
    <row r="97" spans="1:7" ht="17.25" customHeight="1">
      <c r="A97" s="14">
        <v>33</v>
      </c>
      <c r="B97" s="14">
        <v>32</v>
      </c>
      <c r="C97" s="76" t="s">
        <v>1837</v>
      </c>
      <c r="D97" s="90" t="s">
        <v>1602</v>
      </c>
      <c r="E97" s="76" t="s">
        <v>15</v>
      </c>
      <c r="F97" s="16">
        <v>23.298999999999999</v>
      </c>
      <c r="G97" s="17">
        <v>22.983000000000001</v>
      </c>
    </row>
    <row r="98" spans="1:7" ht="17.25" customHeight="1">
      <c r="A98" s="14">
        <v>34</v>
      </c>
      <c r="B98" s="14">
        <v>21</v>
      </c>
      <c r="C98" s="76" t="s">
        <v>1827</v>
      </c>
      <c r="D98" s="90" t="s">
        <v>1581</v>
      </c>
      <c r="E98" s="76" t="s">
        <v>15</v>
      </c>
      <c r="F98" s="16">
        <v>18.018000000000001</v>
      </c>
      <c r="G98" s="17">
        <v>23.004999999999999</v>
      </c>
    </row>
    <row r="99" spans="1:7" ht="17.25" customHeight="1">
      <c r="A99" s="14">
        <v>35</v>
      </c>
      <c r="B99" s="14">
        <v>40</v>
      </c>
      <c r="C99" s="76" t="s">
        <v>1844</v>
      </c>
      <c r="D99" s="90" t="s">
        <v>1616</v>
      </c>
      <c r="E99" s="77" t="s">
        <v>15</v>
      </c>
      <c r="F99" s="16">
        <v>17.834</v>
      </c>
      <c r="G99" s="17">
        <v>23.03</v>
      </c>
    </row>
    <row r="100" spans="1:7" ht="17.25" customHeight="1">
      <c r="A100" s="14">
        <v>36</v>
      </c>
      <c r="B100" s="14">
        <v>5</v>
      </c>
      <c r="C100" s="88" t="s">
        <v>1819</v>
      </c>
      <c r="D100" s="88" t="s">
        <v>1344</v>
      </c>
      <c r="E100" s="76" t="s">
        <v>15</v>
      </c>
      <c r="F100" s="16">
        <v>17.888000000000002</v>
      </c>
      <c r="G100" s="17">
        <v>23.036000000000001</v>
      </c>
    </row>
    <row r="101" spans="1:7" ht="17.25" customHeight="1">
      <c r="A101" s="14">
        <v>37</v>
      </c>
      <c r="B101" s="14">
        <v>38</v>
      </c>
      <c r="C101" s="76" t="s">
        <v>1842</v>
      </c>
      <c r="D101" s="90" t="s">
        <v>1613</v>
      </c>
      <c r="E101" s="76" t="s">
        <v>15</v>
      </c>
      <c r="F101" s="16">
        <v>17.88</v>
      </c>
      <c r="G101" s="17">
        <v>23.038</v>
      </c>
    </row>
    <row r="102" spans="1:7" ht="17.25" customHeight="1">
      <c r="A102" s="14">
        <v>38</v>
      </c>
      <c r="B102" s="14">
        <v>89</v>
      </c>
      <c r="C102" s="76" t="s">
        <v>1695</v>
      </c>
      <c r="D102" s="90" t="s">
        <v>1704</v>
      </c>
      <c r="E102" s="15" t="s">
        <v>15</v>
      </c>
      <c r="F102" s="16">
        <v>50</v>
      </c>
      <c r="G102" s="17">
        <v>23.14</v>
      </c>
    </row>
    <row r="103" spans="1:7" ht="17.25" customHeight="1">
      <c r="A103" s="14">
        <v>39</v>
      </c>
      <c r="B103" s="14">
        <v>54</v>
      </c>
      <c r="C103" s="76" t="s">
        <v>1637</v>
      </c>
      <c r="D103" s="90" t="s">
        <v>1657</v>
      </c>
      <c r="E103" s="15" t="s">
        <v>15</v>
      </c>
      <c r="F103" s="16">
        <v>18.11</v>
      </c>
      <c r="G103" s="17">
        <v>23.43</v>
      </c>
    </row>
    <row r="104" spans="1:7" ht="17.25" customHeight="1">
      <c r="A104" s="14">
        <v>40</v>
      </c>
      <c r="B104" s="14">
        <v>111</v>
      </c>
      <c r="C104" s="76" t="s">
        <v>1872</v>
      </c>
      <c r="D104" s="90" t="s">
        <v>1466</v>
      </c>
      <c r="E104" s="15" t="s">
        <v>15</v>
      </c>
      <c r="F104" s="16">
        <v>18.995999999999999</v>
      </c>
      <c r="G104" s="17">
        <v>23.638000000000002</v>
      </c>
    </row>
    <row r="105" spans="1:7" ht="17.25" customHeight="1">
      <c r="A105" s="14">
        <v>41</v>
      </c>
      <c r="B105" s="14">
        <v>2</v>
      </c>
      <c r="C105" s="88" t="s">
        <v>1818</v>
      </c>
      <c r="D105" s="88" t="s">
        <v>1340</v>
      </c>
      <c r="E105" s="76" t="s">
        <v>15</v>
      </c>
      <c r="F105" s="16">
        <v>21.315999999999999</v>
      </c>
      <c r="G105" s="17">
        <v>23.669</v>
      </c>
    </row>
    <row r="106" spans="1:7" ht="17.25" customHeight="1">
      <c r="A106" s="14">
        <v>42</v>
      </c>
      <c r="B106" s="14">
        <v>69</v>
      </c>
      <c r="C106" s="76" t="s">
        <v>1854</v>
      </c>
      <c r="D106" s="90" t="s">
        <v>1678</v>
      </c>
      <c r="E106" s="15" t="s">
        <v>15</v>
      </c>
      <c r="F106" s="16">
        <v>23.234000000000002</v>
      </c>
      <c r="G106" s="17">
        <v>23.678000000000001</v>
      </c>
    </row>
    <row r="107" spans="1:7" ht="17.25" customHeight="1">
      <c r="A107" s="14">
        <v>43</v>
      </c>
      <c r="B107" s="14">
        <v>107</v>
      </c>
      <c r="C107" s="76" t="s">
        <v>1870</v>
      </c>
      <c r="D107" s="90" t="s">
        <v>1736</v>
      </c>
      <c r="E107" s="15" t="s">
        <v>15</v>
      </c>
      <c r="F107" s="16">
        <v>18.460999999999999</v>
      </c>
      <c r="G107" s="17">
        <v>23.916</v>
      </c>
    </row>
    <row r="108" spans="1:7" ht="17.25" customHeight="1">
      <c r="A108" s="14">
        <v>44</v>
      </c>
      <c r="B108" s="14">
        <v>37</v>
      </c>
      <c r="C108" s="76" t="s">
        <v>1609</v>
      </c>
      <c r="D108" s="90" t="s">
        <v>1612</v>
      </c>
      <c r="E108" s="76" t="s">
        <v>15</v>
      </c>
      <c r="F108" s="16">
        <v>26.75</v>
      </c>
      <c r="G108" s="17">
        <v>24.989000000000001</v>
      </c>
    </row>
    <row r="109" spans="1:7" ht="17.25" customHeight="1">
      <c r="A109" s="14">
        <v>45</v>
      </c>
      <c r="B109" s="14">
        <v>8</v>
      </c>
      <c r="C109" s="88" t="s">
        <v>1821</v>
      </c>
      <c r="D109" s="88" t="s">
        <v>1347</v>
      </c>
      <c r="E109" s="76" t="s">
        <v>15</v>
      </c>
      <c r="F109" s="16">
        <v>18.722999999999999</v>
      </c>
      <c r="G109" s="17">
        <v>25.157</v>
      </c>
    </row>
    <row r="110" spans="1:7" ht="17.25" customHeight="1">
      <c r="A110" s="14">
        <v>46</v>
      </c>
      <c r="B110" s="14">
        <v>44</v>
      </c>
      <c r="C110" s="76" t="s">
        <v>1847</v>
      </c>
      <c r="D110" s="90" t="s">
        <v>1623</v>
      </c>
      <c r="E110" s="78" t="s">
        <v>15</v>
      </c>
      <c r="F110" s="16">
        <v>18.295000000000002</v>
      </c>
      <c r="G110" s="17">
        <v>28.466000000000001</v>
      </c>
    </row>
    <row r="111" spans="1:7" ht="17.25" customHeight="1">
      <c r="A111" s="14">
        <v>47</v>
      </c>
      <c r="B111" s="14">
        <v>30</v>
      </c>
      <c r="C111" s="76" t="s">
        <v>1835</v>
      </c>
      <c r="D111" s="90" t="s">
        <v>1599</v>
      </c>
      <c r="E111" s="76" t="s">
        <v>15</v>
      </c>
      <c r="F111" s="16">
        <v>18.056000000000001</v>
      </c>
      <c r="G111" s="17">
        <v>29.079000000000001</v>
      </c>
    </row>
    <row r="112" spans="1:7" ht="17.25" customHeight="1">
      <c r="A112" s="14">
        <v>48</v>
      </c>
      <c r="B112" s="14">
        <v>20</v>
      </c>
      <c r="C112" s="76" t="s">
        <v>1826</v>
      </c>
      <c r="D112" s="90" t="s">
        <v>1580</v>
      </c>
      <c r="E112" s="76" t="s">
        <v>15</v>
      </c>
      <c r="F112" s="16">
        <v>18.359000000000002</v>
      </c>
      <c r="G112" s="17">
        <v>29.327999999999999</v>
      </c>
    </row>
    <row r="113" spans="1:7" ht="17.25" customHeight="1">
      <c r="A113" s="14">
        <v>49</v>
      </c>
      <c r="B113" s="14">
        <v>94</v>
      </c>
      <c r="C113" s="76" t="s">
        <v>1865</v>
      </c>
      <c r="D113" s="90" t="s">
        <v>1721</v>
      </c>
      <c r="E113" s="15" t="s">
        <v>15</v>
      </c>
      <c r="F113" s="16">
        <v>18.640999999999998</v>
      </c>
      <c r="G113" s="17">
        <v>31.033000000000001</v>
      </c>
    </row>
    <row r="114" spans="1:7" ht="17.25" customHeight="1">
      <c r="A114" s="14">
        <v>50</v>
      </c>
      <c r="B114" s="14">
        <v>65</v>
      </c>
      <c r="C114" s="76" t="s">
        <v>1853</v>
      </c>
      <c r="D114" s="90" t="s">
        <v>1672</v>
      </c>
      <c r="E114" s="15" t="s">
        <v>15</v>
      </c>
      <c r="F114" s="16">
        <v>25.984999999999999</v>
      </c>
      <c r="G114" s="17">
        <v>33.328000000000003</v>
      </c>
    </row>
    <row r="115" spans="1:7" ht="17.25" customHeight="1">
      <c r="A115" s="14">
        <v>51</v>
      </c>
      <c r="B115" s="14">
        <v>22</v>
      </c>
      <c r="C115" s="76" t="s">
        <v>1828</v>
      </c>
      <c r="D115" s="90" t="s">
        <v>1587</v>
      </c>
      <c r="E115" s="76" t="s">
        <v>15</v>
      </c>
      <c r="F115" s="16">
        <v>20.079000000000001</v>
      </c>
      <c r="G115" s="17">
        <v>100</v>
      </c>
    </row>
    <row r="116" spans="1:7" ht="17.25" customHeight="1">
      <c r="A116" s="14">
        <v>52</v>
      </c>
      <c r="B116" s="14">
        <v>25</v>
      </c>
      <c r="C116" s="76" t="s">
        <v>1830</v>
      </c>
      <c r="D116" s="90" t="s">
        <v>1591</v>
      </c>
      <c r="E116" s="76" t="s">
        <v>15</v>
      </c>
      <c r="F116" s="16">
        <v>100</v>
      </c>
      <c r="G116" s="17">
        <v>100</v>
      </c>
    </row>
    <row r="117" spans="1:7" ht="17.25" customHeight="1">
      <c r="A117" s="14">
        <v>53</v>
      </c>
      <c r="B117" s="14">
        <v>26</v>
      </c>
      <c r="C117" s="76" t="s">
        <v>1832</v>
      </c>
      <c r="D117" s="90" t="s">
        <v>1593</v>
      </c>
      <c r="E117" s="76" t="s">
        <v>15</v>
      </c>
      <c r="F117" s="16">
        <v>20.388000000000002</v>
      </c>
      <c r="G117" s="17">
        <v>100</v>
      </c>
    </row>
    <row r="118" spans="1:7" ht="17.25" customHeight="1">
      <c r="A118" s="14">
        <v>54</v>
      </c>
      <c r="B118" s="14">
        <v>68</v>
      </c>
      <c r="C118" s="76" t="s">
        <v>1996</v>
      </c>
      <c r="D118" s="90" t="s">
        <v>1675</v>
      </c>
      <c r="E118" s="15" t="s">
        <v>15</v>
      </c>
      <c r="F118" s="16">
        <v>18.899000000000001</v>
      </c>
      <c r="G118" s="17">
        <v>100</v>
      </c>
    </row>
    <row r="119" spans="1:7" ht="17.25" customHeight="1">
      <c r="A119" s="14">
        <v>55</v>
      </c>
      <c r="B119" s="14">
        <v>70</v>
      </c>
      <c r="C119" s="76" t="s">
        <v>1855</v>
      </c>
      <c r="D119" s="90" t="s">
        <v>1679</v>
      </c>
      <c r="E119" s="15" t="s">
        <v>15</v>
      </c>
      <c r="F119" s="16">
        <v>100</v>
      </c>
      <c r="G119" s="17">
        <v>100</v>
      </c>
    </row>
    <row r="120" spans="1:7" ht="17.25" customHeight="1">
      <c r="A120" s="14">
        <v>56</v>
      </c>
      <c r="B120" s="14">
        <v>82</v>
      </c>
      <c r="C120" s="76" t="s">
        <v>1654</v>
      </c>
      <c r="D120" s="90" t="s">
        <v>1692</v>
      </c>
      <c r="E120" s="15" t="s">
        <v>15</v>
      </c>
      <c r="F120" s="16">
        <v>100</v>
      </c>
      <c r="G120" s="17">
        <v>100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2"/>
  <sheetViews>
    <sheetView topLeftCell="B11" workbookViewId="0">
      <selection activeCell="D18" sqref="D18"/>
    </sheetView>
  </sheetViews>
  <sheetFormatPr defaultRowHeight="12.75"/>
  <cols>
    <col min="1" max="1" width="5" hidden="1" customWidth="1"/>
    <col min="2" max="2" width="5" customWidth="1"/>
    <col min="3" max="3" width="21.42578125" customWidth="1"/>
    <col min="4" max="4" width="23.7109375" customWidth="1"/>
    <col min="6" max="6" width="21.85546875" customWidth="1"/>
    <col min="7" max="7" width="8.7109375" style="114" customWidth="1"/>
  </cols>
  <sheetData>
    <row r="1" spans="1:7" ht="15">
      <c r="D1" s="98" t="s">
        <v>1876</v>
      </c>
    </row>
    <row r="2" spans="1:7">
      <c r="C2" s="99" t="s">
        <v>4</v>
      </c>
      <c r="D2" s="99" t="s">
        <v>5</v>
      </c>
      <c r="E2" s="99" t="s">
        <v>31</v>
      </c>
      <c r="F2" s="99" t="s">
        <v>1877</v>
      </c>
      <c r="G2" s="115" t="s">
        <v>11</v>
      </c>
    </row>
    <row r="3" spans="1:7">
      <c r="A3">
        <v>3</v>
      </c>
      <c r="B3">
        <v>1</v>
      </c>
      <c r="C3" s="5" t="s">
        <v>2004</v>
      </c>
      <c r="D3" s="5" t="s">
        <v>2005</v>
      </c>
      <c r="E3" s="5" t="s">
        <v>26</v>
      </c>
      <c r="F3" s="5"/>
      <c r="G3" s="114">
        <v>2.6</v>
      </c>
    </row>
    <row r="4" spans="1:7">
      <c r="A4">
        <v>10</v>
      </c>
      <c r="B4">
        <v>2</v>
      </c>
      <c r="C4" s="5" t="s">
        <v>1886</v>
      </c>
      <c r="D4" s="5" t="s">
        <v>1887</v>
      </c>
      <c r="E4" s="5" t="s">
        <v>26</v>
      </c>
      <c r="G4" s="114">
        <v>3.1</v>
      </c>
    </row>
    <row r="5" spans="1:7">
      <c r="A5">
        <v>12</v>
      </c>
      <c r="B5">
        <v>3</v>
      </c>
      <c r="C5" s="5" t="s">
        <v>1653</v>
      </c>
      <c r="D5" s="5" t="s">
        <v>1888</v>
      </c>
      <c r="E5" s="5" t="s">
        <v>26</v>
      </c>
      <c r="F5" s="5" t="s">
        <v>1889</v>
      </c>
      <c r="G5" s="114">
        <v>3.4</v>
      </c>
    </row>
    <row r="6" spans="1:7">
      <c r="A6">
        <v>8</v>
      </c>
      <c r="B6">
        <v>4</v>
      </c>
      <c r="C6" s="5" t="s">
        <v>1758</v>
      </c>
      <c r="D6" s="5" t="s">
        <v>2015</v>
      </c>
      <c r="E6" s="5" t="s">
        <v>26</v>
      </c>
      <c r="G6" s="114">
        <v>3.6</v>
      </c>
    </row>
    <row r="7" spans="1:7">
      <c r="A7">
        <v>9</v>
      </c>
      <c r="B7">
        <v>5</v>
      </c>
      <c r="C7" s="5" t="s">
        <v>1912</v>
      </c>
      <c r="D7" s="5" t="s">
        <v>1913</v>
      </c>
      <c r="E7" s="5" t="s">
        <v>97</v>
      </c>
      <c r="F7" s="5" t="s">
        <v>1910</v>
      </c>
      <c r="G7" s="114">
        <v>3.9</v>
      </c>
    </row>
    <row r="8" spans="1:7">
      <c r="A8">
        <v>6</v>
      </c>
      <c r="B8">
        <v>6</v>
      </c>
      <c r="C8" s="5" t="s">
        <v>1491</v>
      </c>
      <c r="D8" s="5" t="s">
        <v>2016</v>
      </c>
      <c r="E8" s="5" t="s">
        <v>97</v>
      </c>
      <c r="F8" s="5" t="s">
        <v>2017</v>
      </c>
      <c r="G8" s="114">
        <v>4.3</v>
      </c>
    </row>
    <row r="9" spans="1:7">
      <c r="A9">
        <v>25</v>
      </c>
      <c r="B9">
        <v>7</v>
      </c>
      <c r="C9" s="5" t="s">
        <v>1879</v>
      </c>
      <c r="D9" s="5" t="s">
        <v>1882</v>
      </c>
      <c r="E9" s="5" t="s">
        <v>97</v>
      </c>
      <c r="F9" s="5" t="s">
        <v>1883</v>
      </c>
      <c r="G9" s="114">
        <v>6</v>
      </c>
    </row>
    <row r="10" spans="1:7">
      <c r="A10">
        <v>19</v>
      </c>
      <c r="B10">
        <v>8</v>
      </c>
      <c r="C10" s="5" t="s">
        <v>2009</v>
      </c>
      <c r="D10" s="5" t="s">
        <v>2010</v>
      </c>
      <c r="E10" s="5" t="s">
        <v>26</v>
      </c>
      <c r="G10" s="114">
        <v>6.1</v>
      </c>
    </row>
    <row r="11" spans="1:7">
      <c r="A11">
        <v>28</v>
      </c>
      <c r="B11">
        <v>9</v>
      </c>
      <c r="C11" s="5" t="s">
        <v>1914</v>
      </c>
      <c r="D11" s="5" t="s">
        <v>568</v>
      </c>
      <c r="E11" s="5" t="s">
        <v>97</v>
      </c>
      <c r="F11" s="5" t="s">
        <v>1915</v>
      </c>
      <c r="G11" s="114">
        <v>12.6</v>
      </c>
    </row>
    <row r="12" spans="1:7">
      <c r="A12">
        <v>13</v>
      </c>
      <c r="B12">
        <v>10</v>
      </c>
      <c r="C12" s="5" t="s">
        <v>2003</v>
      </c>
      <c r="D12" s="5" t="s">
        <v>2007</v>
      </c>
      <c r="E12" s="5" t="s">
        <v>97</v>
      </c>
      <c r="F12" s="5" t="s">
        <v>2008</v>
      </c>
      <c r="G12" s="114">
        <v>13</v>
      </c>
    </row>
    <row r="13" spans="1:7">
      <c r="A13">
        <v>1</v>
      </c>
      <c r="B13">
        <v>11</v>
      </c>
      <c r="C13" s="5" t="s">
        <v>1813</v>
      </c>
      <c r="D13" s="5" t="s">
        <v>1878</v>
      </c>
      <c r="E13" s="5" t="s">
        <v>26</v>
      </c>
      <c r="G13" s="114">
        <v>50</v>
      </c>
    </row>
    <row r="14" spans="1:7">
      <c r="A14">
        <v>2</v>
      </c>
      <c r="B14">
        <v>12</v>
      </c>
      <c r="C14" s="5" t="s">
        <v>1879</v>
      </c>
      <c r="D14" s="5" t="s">
        <v>1880</v>
      </c>
      <c r="E14" s="5" t="s">
        <v>97</v>
      </c>
      <c r="F14" s="5" t="s">
        <v>1881</v>
      </c>
      <c r="G14" s="114">
        <v>50</v>
      </c>
    </row>
    <row r="15" spans="1:7">
      <c r="A15">
        <v>4</v>
      </c>
      <c r="B15">
        <v>13</v>
      </c>
      <c r="C15" s="5" t="s">
        <v>1908</v>
      </c>
      <c r="D15" s="5" t="s">
        <v>1909</v>
      </c>
      <c r="E15" s="5" t="s">
        <v>97</v>
      </c>
      <c r="F15" s="5" t="s">
        <v>1910</v>
      </c>
      <c r="G15" s="114">
        <v>50</v>
      </c>
    </row>
    <row r="16" spans="1:7">
      <c r="A16">
        <v>5</v>
      </c>
      <c r="B16">
        <v>14</v>
      </c>
      <c r="C16" s="5" t="s">
        <v>1916</v>
      </c>
      <c r="D16" s="5" t="s">
        <v>1917</v>
      </c>
      <c r="E16" s="5" t="s">
        <v>97</v>
      </c>
      <c r="F16" s="5" t="s">
        <v>1918</v>
      </c>
      <c r="G16" s="114">
        <v>50</v>
      </c>
    </row>
    <row r="17" spans="1:7">
      <c r="A17">
        <v>7</v>
      </c>
      <c r="B17">
        <v>15</v>
      </c>
      <c r="C17" s="5" t="s">
        <v>1884</v>
      </c>
      <c r="D17" s="5" t="s">
        <v>1885</v>
      </c>
      <c r="E17" s="5" t="s">
        <v>26</v>
      </c>
      <c r="G17" s="114">
        <v>50</v>
      </c>
    </row>
    <row r="18" spans="1:7">
      <c r="A18">
        <v>11</v>
      </c>
      <c r="B18">
        <v>16</v>
      </c>
      <c r="C18" s="5" t="s">
        <v>1898</v>
      </c>
      <c r="D18" s="5" t="s">
        <v>1899</v>
      </c>
      <c r="E18" s="5" t="s">
        <v>26</v>
      </c>
      <c r="F18" s="5" t="s">
        <v>1900</v>
      </c>
      <c r="G18" s="114">
        <v>50</v>
      </c>
    </row>
    <row r="19" spans="1:7">
      <c r="A19">
        <v>14</v>
      </c>
      <c r="B19">
        <v>17</v>
      </c>
      <c r="C19" s="5" t="s">
        <v>2011</v>
      </c>
      <c r="D19" s="5" t="s">
        <v>2012</v>
      </c>
      <c r="E19" s="5" t="s">
        <v>26</v>
      </c>
      <c r="F19" s="5"/>
      <c r="G19" s="114">
        <v>50</v>
      </c>
    </row>
    <row r="20" spans="1:7">
      <c r="A20">
        <v>15</v>
      </c>
      <c r="B20">
        <v>18</v>
      </c>
      <c r="C20" s="5" t="s">
        <v>1498</v>
      </c>
      <c r="D20" s="5" t="s">
        <v>1907</v>
      </c>
      <c r="E20" s="5" t="s">
        <v>26</v>
      </c>
      <c r="G20" s="114">
        <v>50</v>
      </c>
    </row>
    <row r="21" spans="1:7">
      <c r="A21">
        <v>16</v>
      </c>
      <c r="B21">
        <v>19</v>
      </c>
      <c r="C21" s="5" t="s">
        <v>1892</v>
      </c>
      <c r="D21" s="5" t="s">
        <v>1893</v>
      </c>
      <c r="E21" s="5" t="s">
        <v>26</v>
      </c>
      <c r="G21" s="114">
        <v>50</v>
      </c>
    </row>
    <row r="22" spans="1:7">
      <c r="A22">
        <v>17</v>
      </c>
      <c r="B22">
        <v>20</v>
      </c>
      <c r="C22" s="5" t="s">
        <v>1894</v>
      </c>
      <c r="D22" s="5" t="s">
        <v>1751</v>
      </c>
      <c r="E22" s="5" t="s">
        <v>97</v>
      </c>
      <c r="F22" s="5" t="s">
        <v>1895</v>
      </c>
      <c r="G22" s="114">
        <v>50</v>
      </c>
    </row>
    <row r="23" spans="1:7">
      <c r="A23">
        <v>18</v>
      </c>
      <c r="B23">
        <v>21</v>
      </c>
      <c r="C23" s="5" t="s">
        <v>1896</v>
      </c>
      <c r="D23" s="5" t="s">
        <v>1897</v>
      </c>
      <c r="E23" s="5" t="s">
        <v>26</v>
      </c>
      <c r="G23" s="114">
        <v>50</v>
      </c>
    </row>
    <row r="24" spans="1:7">
      <c r="A24">
        <v>20</v>
      </c>
      <c r="C24" s="5" t="s">
        <v>1488</v>
      </c>
      <c r="D24" s="5" t="s">
        <v>1890</v>
      </c>
      <c r="E24" s="5" t="s">
        <v>97</v>
      </c>
      <c r="F24" s="5" t="s">
        <v>1891</v>
      </c>
      <c r="G24" s="114">
        <v>50</v>
      </c>
    </row>
    <row r="25" spans="1:7">
      <c r="A25">
        <v>22</v>
      </c>
      <c r="C25" s="5" t="s">
        <v>2013</v>
      </c>
      <c r="D25" s="5" t="s">
        <v>2014</v>
      </c>
      <c r="E25" s="5" t="s">
        <v>26</v>
      </c>
      <c r="G25" s="114">
        <v>50</v>
      </c>
    </row>
    <row r="26" spans="1:7">
      <c r="A26">
        <v>23</v>
      </c>
      <c r="C26" s="5" t="s">
        <v>1820</v>
      </c>
      <c r="D26" s="5" t="s">
        <v>1903</v>
      </c>
      <c r="E26" s="5" t="s">
        <v>26</v>
      </c>
      <c r="G26" s="114">
        <v>50</v>
      </c>
    </row>
    <row r="27" spans="1:7">
      <c r="A27">
        <v>26</v>
      </c>
      <c r="C27" s="5" t="s">
        <v>2004</v>
      </c>
      <c r="D27" s="5" t="s">
        <v>2006</v>
      </c>
      <c r="E27" s="5" t="s">
        <v>26</v>
      </c>
      <c r="F27" s="5"/>
      <c r="G27" s="114">
        <v>50</v>
      </c>
    </row>
    <row r="28" spans="1:7">
      <c r="A28">
        <v>27</v>
      </c>
      <c r="C28" s="5" t="s">
        <v>1908</v>
      </c>
      <c r="D28" s="5" t="s">
        <v>1911</v>
      </c>
      <c r="E28" s="5" t="s">
        <v>97</v>
      </c>
      <c r="F28" s="5" t="s">
        <v>1910</v>
      </c>
      <c r="G28" s="114">
        <v>50</v>
      </c>
    </row>
    <row r="29" spans="1:7">
      <c r="A29">
        <v>29</v>
      </c>
      <c r="C29" s="5" t="s">
        <v>1916</v>
      </c>
      <c r="D29" s="5" t="s">
        <v>1919</v>
      </c>
      <c r="E29" s="5" t="s">
        <v>97</v>
      </c>
      <c r="F29" s="5" t="s">
        <v>1918</v>
      </c>
      <c r="G29" s="114">
        <v>50</v>
      </c>
    </row>
    <row r="30" spans="1:7">
      <c r="A30">
        <v>30</v>
      </c>
      <c r="C30" s="5" t="s">
        <v>1495</v>
      </c>
      <c r="D30" s="5" t="s">
        <v>2030</v>
      </c>
      <c r="E30" s="5" t="s">
        <v>26</v>
      </c>
      <c r="G30" s="114">
        <v>50</v>
      </c>
    </row>
    <row r="31" spans="1:7">
      <c r="A31">
        <v>21</v>
      </c>
      <c r="C31" s="5" t="s">
        <v>1901</v>
      </c>
      <c r="D31" s="5" t="s">
        <v>1902</v>
      </c>
      <c r="E31" s="5" t="s">
        <v>26</v>
      </c>
      <c r="G31" s="114">
        <v>100</v>
      </c>
    </row>
    <row r="32" spans="1:7">
      <c r="A32">
        <v>24</v>
      </c>
      <c r="C32" s="5" t="s">
        <v>1904</v>
      </c>
      <c r="D32" s="5" t="s">
        <v>1905</v>
      </c>
      <c r="E32" s="5" t="s">
        <v>97</v>
      </c>
      <c r="F32" s="5" t="s">
        <v>1906</v>
      </c>
      <c r="G32" s="114"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7" workbookViewId="0">
      <selection activeCell="F18" sqref="F18"/>
    </sheetView>
  </sheetViews>
  <sheetFormatPr defaultRowHeight="17.100000000000001" customHeight="1"/>
  <cols>
    <col min="1" max="1" width="3.5703125" style="5" customWidth="1"/>
    <col min="2" max="2" width="11.140625" style="5" customWidth="1"/>
    <col min="3" max="3" width="23.140625" style="5" customWidth="1"/>
    <col min="4" max="4" width="15" style="5" hidden="1" customWidth="1"/>
    <col min="5" max="5" width="23" style="5" customWidth="1"/>
    <col min="6" max="6" width="9.85546875" style="13" customWidth="1"/>
    <col min="7" max="16384" width="9.140625" style="5"/>
  </cols>
  <sheetData>
    <row r="1" spans="1:6" ht="17.100000000000001" customHeight="1">
      <c r="A1" s="12"/>
      <c r="B1" s="12" t="s">
        <v>22</v>
      </c>
      <c r="C1" s="12"/>
      <c r="D1" s="12"/>
      <c r="E1" s="12"/>
      <c r="F1" s="4">
        <v>5</v>
      </c>
    </row>
    <row r="2" spans="1:6" ht="17.100000000000001" customHeight="1">
      <c r="A2" s="3"/>
      <c r="B2" s="3" t="s">
        <v>4</v>
      </c>
      <c r="C2" s="3"/>
      <c r="D2" s="3"/>
      <c r="E2" s="3" t="s">
        <v>5</v>
      </c>
      <c r="F2" s="4" t="s">
        <v>11</v>
      </c>
    </row>
    <row r="3" spans="1:6" ht="17.100000000000001" customHeight="1">
      <c r="A3" s="1">
        <v>1</v>
      </c>
      <c r="B3" s="60" t="s">
        <v>48</v>
      </c>
      <c r="C3" s="56" t="s">
        <v>49</v>
      </c>
      <c r="D3" t="s">
        <v>1131</v>
      </c>
      <c r="E3" s="46" t="s">
        <v>50</v>
      </c>
      <c r="F3" s="2">
        <v>38.218000000000004</v>
      </c>
    </row>
    <row r="4" spans="1:6" ht="17.100000000000001" customHeight="1">
      <c r="A4" s="1">
        <v>2</v>
      </c>
      <c r="B4" s="60" t="s">
        <v>53</v>
      </c>
      <c r="C4" s="56" t="s">
        <v>54</v>
      </c>
      <c r="D4" t="s">
        <v>286</v>
      </c>
      <c r="E4" s="46" t="s">
        <v>55</v>
      </c>
      <c r="F4" s="2">
        <v>50</v>
      </c>
    </row>
    <row r="5" spans="1:6" ht="17.100000000000001" customHeight="1">
      <c r="A5" s="1">
        <v>3</v>
      </c>
      <c r="B5" s="60" t="s">
        <v>56</v>
      </c>
      <c r="C5" s="56" t="s">
        <v>57</v>
      </c>
      <c r="D5" t="s">
        <v>211</v>
      </c>
      <c r="E5" s="46" t="s">
        <v>58</v>
      </c>
      <c r="F5" s="1">
        <v>25.009</v>
      </c>
    </row>
    <row r="6" spans="1:6" ht="17.100000000000001" customHeight="1">
      <c r="A6" s="1">
        <v>4</v>
      </c>
      <c r="B6" s="60" t="s">
        <v>59</v>
      </c>
      <c r="C6" s="56" t="s">
        <v>60</v>
      </c>
      <c r="D6" t="s">
        <v>1128</v>
      </c>
      <c r="E6" s="46" t="s">
        <v>61</v>
      </c>
      <c r="F6" s="1">
        <v>29.053000000000001</v>
      </c>
    </row>
    <row r="7" spans="1:6" ht="17.100000000000001" customHeight="1">
      <c r="A7" s="1">
        <v>5</v>
      </c>
      <c r="B7" s="60" t="s">
        <v>62</v>
      </c>
      <c r="C7" s="56" t="s">
        <v>63</v>
      </c>
      <c r="D7" t="s">
        <v>1130</v>
      </c>
      <c r="E7" s="46" t="s">
        <v>64</v>
      </c>
      <c r="F7" s="2">
        <v>28.283999999999999</v>
      </c>
    </row>
    <row r="8" spans="1:6" ht="17.100000000000001" customHeight="1">
      <c r="A8" s="1">
        <v>6</v>
      </c>
      <c r="B8" s="60" t="s">
        <v>67</v>
      </c>
      <c r="C8" s="56" t="s">
        <v>68</v>
      </c>
      <c r="D8" s="56"/>
      <c r="E8" s="46" t="s">
        <v>69</v>
      </c>
      <c r="F8" s="2">
        <v>25.91</v>
      </c>
    </row>
    <row r="9" spans="1:6" ht="17.100000000000001" customHeight="1">
      <c r="A9" s="1">
        <v>7</v>
      </c>
      <c r="B9" s="60" t="s">
        <v>76</v>
      </c>
      <c r="C9" s="56" t="s">
        <v>77</v>
      </c>
      <c r="D9" t="s">
        <v>1129</v>
      </c>
      <c r="E9" s="46" t="s">
        <v>78</v>
      </c>
      <c r="F9" s="2">
        <v>27.196000000000002</v>
      </c>
    </row>
    <row r="10" spans="1:6" ht="17.100000000000001" customHeight="1">
      <c r="A10" s="1">
        <v>8</v>
      </c>
      <c r="B10" s="60" t="s">
        <v>79</v>
      </c>
      <c r="C10" s="56" t="s">
        <v>80</v>
      </c>
      <c r="D10" t="s">
        <v>361</v>
      </c>
      <c r="E10" s="46" t="s">
        <v>81</v>
      </c>
      <c r="F10" s="2">
        <v>50</v>
      </c>
    </row>
    <row r="11" spans="1:6" ht="17.100000000000001" customHeight="1">
      <c r="A11" s="1">
        <v>9</v>
      </c>
      <c r="B11" s="60" t="s">
        <v>70</v>
      </c>
      <c r="C11" s="56" t="s">
        <v>71</v>
      </c>
      <c r="D11" t="s">
        <v>248</v>
      </c>
      <c r="E11" s="46" t="s">
        <v>72</v>
      </c>
      <c r="F11" s="2">
        <v>26.492000000000001</v>
      </c>
    </row>
    <row r="12" spans="1:6" ht="17.100000000000001" customHeight="1">
      <c r="A12" s="1">
        <v>10</v>
      </c>
      <c r="B12" s="60" t="s">
        <v>51</v>
      </c>
      <c r="C12" s="56" t="s">
        <v>49</v>
      </c>
      <c r="D12" t="s">
        <v>1131</v>
      </c>
      <c r="E12" s="46" t="s">
        <v>52</v>
      </c>
      <c r="F12" s="2">
        <v>23.87</v>
      </c>
    </row>
    <row r="13" spans="1:6" ht="17.100000000000001" customHeight="1">
      <c r="A13" s="1">
        <v>11</v>
      </c>
      <c r="B13" s="60" t="s">
        <v>65</v>
      </c>
      <c r="C13" s="56" t="s">
        <v>63</v>
      </c>
      <c r="D13" t="s">
        <v>1130</v>
      </c>
      <c r="E13" s="46" t="s">
        <v>66</v>
      </c>
      <c r="F13" s="2">
        <v>22.186</v>
      </c>
    </row>
    <row r="14" spans="1:6" ht="17.100000000000001" customHeight="1">
      <c r="A14" s="1">
        <v>12</v>
      </c>
      <c r="B14" s="60" t="s">
        <v>73</v>
      </c>
      <c r="C14" s="56" t="s">
        <v>74</v>
      </c>
      <c r="D14" t="s">
        <v>1109</v>
      </c>
      <c r="E14" s="46" t="s">
        <v>75</v>
      </c>
      <c r="F14" s="2">
        <v>42.029000000000003</v>
      </c>
    </row>
    <row r="15" spans="1:6" ht="17.100000000000001" customHeight="1">
      <c r="A15" s="1">
        <v>13</v>
      </c>
      <c r="B15" s="60" t="s">
        <v>82</v>
      </c>
      <c r="C15" s="56" t="s">
        <v>83</v>
      </c>
      <c r="D15" t="s">
        <v>240</v>
      </c>
      <c r="E15" s="46" t="s">
        <v>84</v>
      </c>
      <c r="F15" s="2">
        <v>22.227</v>
      </c>
    </row>
    <row r="16" spans="1:6" ht="17.100000000000001" customHeight="1">
      <c r="A16" s="1">
        <v>14</v>
      </c>
      <c r="B16" s="60" t="s">
        <v>85</v>
      </c>
      <c r="C16" s="56" t="s">
        <v>86</v>
      </c>
      <c r="D16" t="s">
        <v>289</v>
      </c>
      <c r="E16" s="46" t="s">
        <v>87</v>
      </c>
      <c r="F16" s="1">
        <v>19.981000000000002</v>
      </c>
    </row>
    <row r="17" spans="1:6" ht="17.100000000000001" customHeight="1">
      <c r="A17" s="1">
        <v>15</v>
      </c>
      <c r="B17" s="60" t="s">
        <v>88</v>
      </c>
      <c r="C17" s="56" t="s">
        <v>89</v>
      </c>
      <c r="D17" t="s">
        <v>1132</v>
      </c>
      <c r="E17" s="46" t="s">
        <v>90</v>
      </c>
      <c r="F17" s="2">
        <v>50</v>
      </c>
    </row>
    <row r="18" spans="1:6" ht="17.100000000000001" customHeight="1">
      <c r="A18" s="1"/>
      <c r="B18" s="32"/>
      <c r="C18" s="32"/>
      <c r="D18" s="32"/>
      <c r="E18" s="32"/>
      <c r="F18" s="2"/>
    </row>
    <row r="19" spans="1:6" ht="17.100000000000001" customHeight="1">
      <c r="A19" s="1"/>
      <c r="B19" s="32"/>
      <c r="C19" s="33"/>
      <c r="D19" s="33"/>
      <c r="E19" s="33"/>
      <c r="F19" s="2"/>
    </row>
    <row r="20" spans="1:6" ht="17.100000000000001" customHeight="1">
      <c r="A20" s="1"/>
      <c r="B20" s="32"/>
      <c r="C20" s="32"/>
      <c r="D20" s="32"/>
      <c r="E20" s="32"/>
      <c r="F20" s="2"/>
    </row>
  </sheetData>
  <phoneticPr fontId="5" type="noConversion"/>
  <pageMargins left="0" right="0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5"/>
  <sheetViews>
    <sheetView tabSelected="1" topLeftCell="A68" workbookViewId="0">
      <selection activeCell="D75" sqref="D75"/>
    </sheetView>
  </sheetViews>
  <sheetFormatPr defaultRowHeight="12.75"/>
  <cols>
    <col min="1" max="1" width="4.42578125" style="38" customWidth="1"/>
    <col min="2" max="2" width="4.5703125" style="11" customWidth="1"/>
    <col min="3" max="3" width="22.7109375" style="11" customWidth="1"/>
    <col min="4" max="4" width="27.28515625" style="11" customWidth="1"/>
    <col min="5" max="6" width="5.85546875" style="11" customWidth="1"/>
    <col min="7" max="8" width="9.140625" style="23" customWidth="1"/>
    <col min="9" max="11" width="9.140625" style="11" hidden="1" customWidth="1"/>
    <col min="12" max="12" width="9.140625" style="11" customWidth="1"/>
    <col min="13" max="16384" width="9.140625" style="11"/>
  </cols>
  <sheetData>
    <row r="1" spans="1:13" ht="17.100000000000001" customHeight="1">
      <c r="B1" s="35"/>
      <c r="C1" s="19" t="s">
        <v>23</v>
      </c>
      <c r="D1" s="20"/>
      <c r="E1" s="20"/>
      <c r="F1" s="20"/>
      <c r="G1" s="21">
        <v>1</v>
      </c>
      <c r="H1" s="21">
        <v>1</v>
      </c>
      <c r="I1" s="10">
        <f>MIN(H4:H85)</f>
        <v>17.652999999999999</v>
      </c>
      <c r="J1" s="10">
        <f>+I1+H1</f>
        <v>18.652999999999999</v>
      </c>
      <c r="K1" s="10">
        <f>+J1+H1</f>
        <v>19.652999999999999</v>
      </c>
      <c r="L1" s="7"/>
    </row>
    <row r="2" spans="1:13" ht="17.100000000000001" customHeight="1">
      <c r="A2" s="39" t="s">
        <v>37</v>
      </c>
      <c r="B2" s="36"/>
      <c r="C2" s="19" t="s">
        <v>0</v>
      </c>
      <c r="D2" s="19" t="s">
        <v>1</v>
      </c>
      <c r="E2" s="19" t="s">
        <v>31</v>
      </c>
      <c r="F2" s="19" t="s">
        <v>34</v>
      </c>
      <c r="G2" s="21" t="s">
        <v>18</v>
      </c>
      <c r="H2" s="21" t="s">
        <v>20</v>
      </c>
      <c r="I2" s="19" t="s">
        <v>14</v>
      </c>
      <c r="J2" s="19" t="s">
        <v>15</v>
      </c>
      <c r="K2" s="19" t="s">
        <v>16</v>
      </c>
      <c r="L2" s="19" t="s">
        <v>21</v>
      </c>
    </row>
    <row r="3" spans="1:13" ht="17.100000000000001" customHeight="1">
      <c r="A3" s="38">
        <v>1</v>
      </c>
      <c r="B3" s="37">
        <v>69</v>
      </c>
      <c r="C3" s="60" t="s">
        <v>1767</v>
      </c>
      <c r="D3" s="46" t="s">
        <v>135</v>
      </c>
      <c r="E3" s="46" t="s">
        <v>26</v>
      </c>
      <c r="F3" s="38" t="s">
        <v>34</v>
      </c>
      <c r="G3" s="8">
        <v>17.748000000000001</v>
      </c>
      <c r="H3" s="8">
        <v>17.626999999999999</v>
      </c>
      <c r="I3" s="8">
        <f t="shared" ref="I3:I34" si="0">IF($H3&lt;J$1,$H3,0)</f>
        <v>17.626999999999999</v>
      </c>
      <c r="J3" s="10">
        <f t="shared" ref="J3:J34" si="1">IF(I3=0,IF($H3&lt;K$1,$H3,0),0)</f>
        <v>0</v>
      </c>
      <c r="K3" s="10">
        <f t="shared" ref="K3:K34" si="2">IF(H3&gt;K$1,H3,0)</f>
        <v>0</v>
      </c>
      <c r="L3" s="8">
        <f t="shared" ref="L3:L34" si="3">SUM(G3+H3)</f>
        <v>35.375</v>
      </c>
      <c r="M3" s="11" t="s">
        <v>14</v>
      </c>
    </row>
    <row r="4" spans="1:13" ht="17.100000000000001" customHeight="1">
      <c r="A4" s="38">
        <v>2</v>
      </c>
      <c r="B4" s="37">
        <v>26</v>
      </c>
      <c r="C4" s="60" t="s">
        <v>1780</v>
      </c>
      <c r="D4" s="46" t="s">
        <v>246</v>
      </c>
      <c r="E4" s="46" t="s">
        <v>26</v>
      </c>
      <c r="F4" s="46"/>
      <c r="G4" s="8">
        <v>17.856999999999999</v>
      </c>
      <c r="H4" s="8">
        <v>17.690999999999999</v>
      </c>
      <c r="I4" s="8">
        <f t="shared" si="0"/>
        <v>17.690999999999999</v>
      </c>
      <c r="J4" s="10">
        <f t="shared" si="1"/>
        <v>0</v>
      </c>
      <c r="K4" s="10">
        <f t="shared" si="2"/>
        <v>0</v>
      </c>
      <c r="L4" s="8">
        <f t="shared" si="3"/>
        <v>35.548000000000002</v>
      </c>
    </row>
    <row r="5" spans="1:13" ht="17.100000000000001" customHeight="1">
      <c r="A5" s="38">
        <v>3</v>
      </c>
      <c r="B5" s="37">
        <v>46</v>
      </c>
      <c r="C5" s="60" t="s">
        <v>1793</v>
      </c>
      <c r="D5" s="46" t="s">
        <v>161</v>
      </c>
      <c r="E5" s="46" t="s">
        <v>97</v>
      </c>
      <c r="F5" s="46"/>
      <c r="G5" s="8">
        <v>17.702000000000002</v>
      </c>
      <c r="H5" s="8">
        <v>17.934999999999999</v>
      </c>
      <c r="I5" s="8">
        <f t="shared" si="0"/>
        <v>17.934999999999999</v>
      </c>
      <c r="J5" s="10">
        <f t="shared" si="1"/>
        <v>0</v>
      </c>
      <c r="K5" s="10">
        <f t="shared" si="2"/>
        <v>0</v>
      </c>
      <c r="L5" s="8">
        <f t="shared" si="3"/>
        <v>35.637</v>
      </c>
    </row>
    <row r="6" spans="1:13" ht="17.100000000000001" customHeight="1">
      <c r="A6" s="38">
        <v>4</v>
      </c>
      <c r="B6" s="37">
        <v>76</v>
      </c>
      <c r="C6" s="60" t="s">
        <v>1779</v>
      </c>
      <c r="D6" s="46" t="s">
        <v>105</v>
      </c>
      <c r="E6" s="46" t="s">
        <v>26</v>
      </c>
      <c r="F6" s="38"/>
      <c r="G6" s="8">
        <v>17.957000000000001</v>
      </c>
      <c r="H6" s="8">
        <v>17.811</v>
      </c>
      <c r="I6" s="8">
        <f t="shared" si="0"/>
        <v>17.811</v>
      </c>
      <c r="J6" s="10">
        <f t="shared" si="1"/>
        <v>0</v>
      </c>
      <c r="K6" s="10">
        <f t="shared" si="2"/>
        <v>0</v>
      </c>
      <c r="L6" s="8">
        <f t="shared" si="3"/>
        <v>35.768000000000001</v>
      </c>
    </row>
    <row r="7" spans="1:13" ht="17.100000000000001" customHeight="1">
      <c r="A7" s="38">
        <v>5</v>
      </c>
      <c r="B7" s="37">
        <v>25</v>
      </c>
      <c r="C7" s="60" t="s">
        <v>1779</v>
      </c>
      <c r="D7" s="46" t="s">
        <v>104</v>
      </c>
      <c r="E7" s="46" t="s">
        <v>97</v>
      </c>
      <c r="F7" s="46"/>
      <c r="G7" s="8">
        <v>18.006</v>
      </c>
      <c r="H7" s="8">
        <v>17.765000000000001</v>
      </c>
      <c r="I7" s="8">
        <f t="shared" si="0"/>
        <v>17.765000000000001</v>
      </c>
      <c r="J7" s="10">
        <f t="shared" si="1"/>
        <v>0</v>
      </c>
      <c r="K7" s="10">
        <f t="shared" si="2"/>
        <v>0</v>
      </c>
      <c r="L7" s="8">
        <f t="shared" si="3"/>
        <v>35.771000000000001</v>
      </c>
    </row>
    <row r="8" spans="1:13" ht="17.100000000000001" customHeight="1">
      <c r="A8" s="38">
        <v>6</v>
      </c>
      <c r="B8" s="37">
        <v>64</v>
      </c>
      <c r="C8" s="60" t="s">
        <v>1761</v>
      </c>
      <c r="D8" s="46" t="s">
        <v>93</v>
      </c>
      <c r="E8" s="46" t="s">
        <v>26</v>
      </c>
      <c r="F8" s="18" t="s">
        <v>34</v>
      </c>
      <c r="G8" s="8">
        <v>17.936</v>
      </c>
      <c r="H8" s="8">
        <v>17.905000000000001</v>
      </c>
      <c r="I8" s="8">
        <f t="shared" si="0"/>
        <v>17.905000000000001</v>
      </c>
      <c r="J8" s="10">
        <f t="shared" si="1"/>
        <v>0</v>
      </c>
      <c r="K8" s="10">
        <f t="shared" si="2"/>
        <v>0</v>
      </c>
      <c r="L8" s="8">
        <f t="shared" si="3"/>
        <v>35.841000000000001</v>
      </c>
    </row>
    <row r="9" spans="1:13" ht="17.100000000000001" customHeight="1">
      <c r="A9" s="38">
        <v>7</v>
      </c>
      <c r="B9" s="37">
        <v>51</v>
      </c>
      <c r="C9" s="60" t="s">
        <v>1798</v>
      </c>
      <c r="D9" s="46" t="s">
        <v>191</v>
      </c>
      <c r="E9" s="46" t="s">
        <v>26</v>
      </c>
      <c r="F9" s="38"/>
      <c r="G9" s="8">
        <v>18.044</v>
      </c>
      <c r="H9" s="8">
        <v>17.875</v>
      </c>
      <c r="I9" s="8">
        <f t="shared" si="0"/>
        <v>17.875</v>
      </c>
      <c r="J9" s="10">
        <f t="shared" si="1"/>
        <v>0</v>
      </c>
      <c r="K9" s="10">
        <f t="shared" si="2"/>
        <v>0</v>
      </c>
      <c r="L9" s="8">
        <f t="shared" si="3"/>
        <v>35.918999999999997</v>
      </c>
    </row>
    <row r="10" spans="1:13" ht="17.100000000000001" customHeight="1">
      <c r="A10" s="38">
        <v>8</v>
      </c>
      <c r="B10" s="37">
        <v>73</v>
      </c>
      <c r="C10" s="60" t="s">
        <v>1766</v>
      </c>
      <c r="D10" s="46" t="s">
        <v>128</v>
      </c>
      <c r="E10" s="46" t="s">
        <v>26</v>
      </c>
      <c r="F10" s="38" t="s">
        <v>34</v>
      </c>
      <c r="G10" s="8">
        <v>18.164999999999999</v>
      </c>
      <c r="H10" s="8">
        <v>17.760000000000002</v>
      </c>
      <c r="I10" s="8">
        <f t="shared" si="0"/>
        <v>17.760000000000002</v>
      </c>
      <c r="J10" s="10">
        <f t="shared" si="1"/>
        <v>0</v>
      </c>
      <c r="K10" s="10">
        <f t="shared" si="2"/>
        <v>0</v>
      </c>
      <c r="L10" s="8">
        <f t="shared" si="3"/>
        <v>35.924999999999997</v>
      </c>
    </row>
    <row r="11" spans="1:13" ht="17.100000000000001" customHeight="1">
      <c r="A11" s="38">
        <v>9</v>
      </c>
      <c r="B11" s="37">
        <v>78</v>
      </c>
      <c r="C11" s="60" t="s">
        <v>1813</v>
      </c>
      <c r="D11" s="46" t="s">
        <v>256</v>
      </c>
      <c r="E11" s="46" t="s">
        <v>97</v>
      </c>
      <c r="F11" s="46"/>
      <c r="G11" s="8">
        <v>18.239999999999998</v>
      </c>
      <c r="H11" s="8">
        <v>17.73</v>
      </c>
      <c r="I11" s="8">
        <f t="shared" si="0"/>
        <v>17.73</v>
      </c>
      <c r="J11" s="10">
        <f t="shared" si="1"/>
        <v>0</v>
      </c>
      <c r="K11" s="10">
        <f t="shared" si="2"/>
        <v>0</v>
      </c>
      <c r="L11" s="8">
        <f t="shared" si="3"/>
        <v>35.97</v>
      </c>
    </row>
    <row r="12" spans="1:13" ht="17.100000000000001" customHeight="1">
      <c r="A12" s="38">
        <v>10</v>
      </c>
      <c r="B12" s="37">
        <v>49</v>
      </c>
      <c r="C12" s="60" t="s">
        <v>1796</v>
      </c>
      <c r="D12" s="46" t="s">
        <v>199</v>
      </c>
      <c r="E12" s="46" t="s">
        <v>97</v>
      </c>
      <c r="F12" s="38"/>
      <c r="G12" s="8">
        <v>17.991</v>
      </c>
      <c r="H12" s="8">
        <v>18.068999999999999</v>
      </c>
      <c r="I12" s="8">
        <f t="shared" si="0"/>
        <v>18.068999999999999</v>
      </c>
      <c r="J12" s="10">
        <f t="shared" si="1"/>
        <v>0</v>
      </c>
      <c r="K12" s="10">
        <f t="shared" si="2"/>
        <v>0</v>
      </c>
      <c r="L12" s="8">
        <f t="shared" si="3"/>
        <v>36.06</v>
      </c>
    </row>
    <row r="13" spans="1:13" ht="17.100000000000001" customHeight="1">
      <c r="A13" s="38">
        <v>11</v>
      </c>
      <c r="B13" s="37">
        <v>59</v>
      </c>
      <c r="C13" s="60" t="s">
        <v>1806</v>
      </c>
      <c r="D13" s="46" t="s">
        <v>142</v>
      </c>
      <c r="E13" s="46" t="s">
        <v>97</v>
      </c>
      <c r="F13" s="38"/>
      <c r="G13" s="8">
        <v>18.233000000000001</v>
      </c>
      <c r="H13" s="8">
        <v>17.86</v>
      </c>
      <c r="I13" s="8">
        <f t="shared" si="0"/>
        <v>17.86</v>
      </c>
      <c r="J13" s="10">
        <f t="shared" si="1"/>
        <v>0</v>
      </c>
      <c r="K13" s="10">
        <f t="shared" si="2"/>
        <v>0</v>
      </c>
      <c r="L13" s="8">
        <f t="shared" si="3"/>
        <v>36.093000000000004</v>
      </c>
    </row>
    <row r="14" spans="1:13" ht="17.100000000000001" customHeight="1">
      <c r="A14" s="38">
        <v>12</v>
      </c>
      <c r="B14" s="37">
        <v>66</v>
      </c>
      <c r="C14" s="60" t="s">
        <v>1760</v>
      </c>
      <c r="D14" s="46" t="s">
        <v>118</v>
      </c>
      <c r="E14" s="46" t="s">
        <v>26</v>
      </c>
      <c r="F14" s="38"/>
      <c r="G14" s="8">
        <v>18.172000000000001</v>
      </c>
      <c r="H14" s="8">
        <v>17.934000000000001</v>
      </c>
      <c r="I14" s="8">
        <f t="shared" si="0"/>
        <v>17.934000000000001</v>
      </c>
      <c r="J14" s="10">
        <f t="shared" si="1"/>
        <v>0</v>
      </c>
      <c r="K14" s="10">
        <f t="shared" si="2"/>
        <v>0</v>
      </c>
      <c r="L14" s="8">
        <f t="shared" si="3"/>
        <v>36.106000000000002</v>
      </c>
    </row>
    <row r="15" spans="1:13" ht="17.100000000000001" customHeight="1">
      <c r="A15" s="38">
        <v>13</v>
      </c>
      <c r="B15" s="37">
        <v>40</v>
      </c>
      <c r="C15" s="60" t="s">
        <v>1791</v>
      </c>
      <c r="D15" s="46" t="s">
        <v>239</v>
      </c>
      <c r="E15" s="46" t="s">
        <v>26</v>
      </c>
      <c r="F15" s="46" t="s">
        <v>34</v>
      </c>
      <c r="G15" s="8">
        <v>18.106999999999999</v>
      </c>
      <c r="H15" s="8">
        <v>18.068000000000001</v>
      </c>
      <c r="I15" s="8">
        <f t="shared" si="0"/>
        <v>18.068000000000001</v>
      </c>
      <c r="J15" s="10">
        <f t="shared" si="1"/>
        <v>0</v>
      </c>
      <c r="K15" s="10">
        <f t="shared" si="2"/>
        <v>0</v>
      </c>
      <c r="L15" s="8">
        <f t="shared" si="3"/>
        <v>36.174999999999997</v>
      </c>
    </row>
    <row r="16" spans="1:13" ht="17.100000000000001" customHeight="1">
      <c r="A16" s="38">
        <v>14</v>
      </c>
      <c r="B16" s="37">
        <v>27</v>
      </c>
      <c r="C16" s="60" t="s">
        <v>1510</v>
      </c>
      <c r="D16" s="46" t="s">
        <v>145</v>
      </c>
      <c r="E16" s="46" t="s">
        <v>97</v>
      </c>
      <c r="F16" s="46"/>
      <c r="G16" s="8">
        <v>18.259</v>
      </c>
      <c r="H16" s="8">
        <v>18.007000000000001</v>
      </c>
      <c r="I16" s="8">
        <f t="shared" si="0"/>
        <v>18.007000000000001</v>
      </c>
      <c r="J16" s="10">
        <f t="shared" si="1"/>
        <v>0</v>
      </c>
      <c r="K16" s="10">
        <f t="shared" si="2"/>
        <v>0</v>
      </c>
      <c r="L16" s="8">
        <f t="shared" si="3"/>
        <v>36.266000000000005</v>
      </c>
    </row>
    <row r="17" spans="1:13" ht="17.100000000000001" customHeight="1">
      <c r="A17" s="38">
        <v>15</v>
      </c>
      <c r="B17" s="37">
        <v>15</v>
      </c>
      <c r="C17" s="60" t="s">
        <v>1770</v>
      </c>
      <c r="D17" s="1" t="s">
        <v>1748</v>
      </c>
      <c r="E17" s="46" t="s">
        <v>97</v>
      </c>
      <c r="F17" s="46" t="s">
        <v>34</v>
      </c>
      <c r="G17" s="8">
        <v>18.193999999999999</v>
      </c>
      <c r="H17" s="8">
        <v>18.073</v>
      </c>
      <c r="I17" s="8">
        <f t="shared" si="0"/>
        <v>18.073</v>
      </c>
      <c r="J17" s="10">
        <f t="shared" si="1"/>
        <v>0</v>
      </c>
      <c r="K17" s="10">
        <f t="shared" si="2"/>
        <v>0</v>
      </c>
      <c r="L17" s="8">
        <f t="shared" si="3"/>
        <v>36.266999999999996</v>
      </c>
    </row>
    <row r="18" spans="1:13" ht="17.100000000000001" customHeight="1">
      <c r="A18" s="38">
        <v>16</v>
      </c>
      <c r="B18" s="37">
        <v>28</v>
      </c>
      <c r="C18" s="60" t="s">
        <v>1781</v>
      </c>
      <c r="D18" s="46" t="s">
        <v>72</v>
      </c>
      <c r="E18" s="46" t="s">
        <v>26</v>
      </c>
      <c r="F18" s="46" t="s">
        <v>34</v>
      </c>
      <c r="G18" s="8">
        <v>18.366</v>
      </c>
      <c r="H18" s="8">
        <v>18.016999999999999</v>
      </c>
      <c r="I18" s="8">
        <f t="shared" si="0"/>
        <v>18.016999999999999</v>
      </c>
      <c r="J18" s="10">
        <f t="shared" si="1"/>
        <v>0</v>
      </c>
      <c r="K18" s="10">
        <f t="shared" si="2"/>
        <v>0</v>
      </c>
      <c r="L18" s="8">
        <f t="shared" si="3"/>
        <v>36.382999999999996</v>
      </c>
    </row>
    <row r="19" spans="1:13" ht="17.100000000000001" customHeight="1">
      <c r="A19" s="38">
        <v>17</v>
      </c>
      <c r="B19" s="37">
        <v>61</v>
      </c>
      <c r="C19" s="60" t="s">
        <v>1759</v>
      </c>
      <c r="D19" s="46" t="s">
        <v>1753</v>
      </c>
      <c r="E19" s="46" t="s">
        <v>26</v>
      </c>
      <c r="F19" s="38"/>
      <c r="G19" s="8">
        <v>18.331</v>
      </c>
      <c r="H19" s="8">
        <v>18.056999999999999</v>
      </c>
      <c r="I19" s="8">
        <f t="shared" si="0"/>
        <v>18.056999999999999</v>
      </c>
      <c r="J19" s="10">
        <f t="shared" si="1"/>
        <v>0</v>
      </c>
      <c r="K19" s="10">
        <f t="shared" si="2"/>
        <v>0</v>
      </c>
      <c r="L19" s="8">
        <f t="shared" si="3"/>
        <v>36.387999999999998</v>
      </c>
    </row>
    <row r="20" spans="1:13" ht="17.100000000000001" customHeight="1">
      <c r="A20" s="38">
        <v>18</v>
      </c>
      <c r="B20" s="37">
        <v>6</v>
      </c>
      <c r="C20" s="60" t="s">
        <v>1761</v>
      </c>
      <c r="D20" s="1" t="s">
        <v>1746</v>
      </c>
      <c r="E20" s="46" t="s">
        <v>26</v>
      </c>
      <c r="F20" s="46" t="s">
        <v>34</v>
      </c>
      <c r="G20" s="8">
        <v>18.466999999999999</v>
      </c>
      <c r="H20" s="8">
        <v>18.018999999999998</v>
      </c>
      <c r="I20" s="8">
        <f t="shared" si="0"/>
        <v>18.018999999999998</v>
      </c>
      <c r="J20" s="10">
        <f t="shared" si="1"/>
        <v>0</v>
      </c>
      <c r="K20" s="10">
        <f t="shared" si="2"/>
        <v>0</v>
      </c>
      <c r="L20" s="8">
        <f t="shared" si="3"/>
        <v>36.485999999999997</v>
      </c>
    </row>
    <row r="21" spans="1:13" ht="17.100000000000001" customHeight="1">
      <c r="A21" s="38">
        <v>19</v>
      </c>
      <c r="B21" s="37">
        <v>22</v>
      </c>
      <c r="C21" s="60" t="s">
        <v>1777</v>
      </c>
      <c r="D21" s="46" t="s">
        <v>169</v>
      </c>
      <c r="E21" s="46" t="s">
        <v>26</v>
      </c>
      <c r="F21" s="46"/>
      <c r="G21" s="8">
        <v>18.38</v>
      </c>
      <c r="H21" s="8">
        <v>18.234999999999999</v>
      </c>
      <c r="I21" s="8">
        <f t="shared" si="0"/>
        <v>18.234999999999999</v>
      </c>
      <c r="J21" s="10">
        <f t="shared" si="1"/>
        <v>0</v>
      </c>
      <c r="K21" s="10">
        <f t="shared" si="2"/>
        <v>0</v>
      </c>
      <c r="L21" s="8">
        <f t="shared" si="3"/>
        <v>36.614999999999995</v>
      </c>
    </row>
    <row r="22" spans="1:13" ht="17.100000000000001" customHeight="1">
      <c r="A22" s="38">
        <v>20</v>
      </c>
      <c r="B22" s="37">
        <v>36</v>
      </c>
      <c r="C22" s="60" t="s">
        <v>1522</v>
      </c>
      <c r="D22" s="46" t="s">
        <v>204</v>
      </c>
      <c r="E22" s="46" t="s">
        <v>26</v>
      </c>
      <c r="F22" s="46" t="s">
        <v>34</v>
      </c>
      <c r="G22" s="8">
        <v>18.459</v>
      </c>
      <c r="H22" s="8">
        <v>18.2</v>
      </c>
      <c r="I22" s="8">
        <f t="shared" si="0"/>
        <v>18.2</v>
      </c>
      <c r="J22" s="10">
        <f t="shared" si="1"/>
        <v>0</v>
      </c>
      <c r="K22" s="10">
        <f t="shared" si="2"/>
        <v>0</v>
      </c>
      <c r="L22" s="8">
        <f t="shared" si="3"/>
        <v>36.658999999999999</v>
      </c>
    </row>
    <row r="23" spans="1:13" ht="17.100000000000001" customHeight="1">
      <c r="A23" s="38">
        <v>21</v>
      </c>
      <c r="B23" s="37">
        <v>17</v>
      </c>
      <c r="C23" s="60" t="s">
        <v>1772</v>
      </c>
      <c r="D23" s="46" t="s">
        <v>110</v>
      </c>
      <c r="E23" s="46" t="s">
        <v>26</v>
      </c>
      <c r="F23" s="46" t="s">
        <v>34</v>
      </c>
      <c r="G23" s="8">
        <v>18.550999999999998</v>
      </c>
      <c r="H23" s="8">
        <v>18.138000000000002</v>
      </c>
      <c r="I23" s="8">
        <f t="shared" si="0"/>
        <v>18.138000000000002</v>
      </c>
      <c r="J23" s="10">
        <f t="shared" si="1"/>
        <v>0</v>
      </c>
      <c r="K23" s="10">
        <f t="shared" si="2"/>
        <v>0</v>
      </c>
      <c r="L23" s="8">
        <f t="shared" si="3"/>
        <v>36.689</v>
      </c>
    </row>
    <row r="24" spans="1:13" ht="17.100000000000001" customHeight="1">
      <c r="A24" s="38">
        <v>22</v>
      </c>
      <c r="B24" s="37">
        <v>82</v>
      </c>
      <c r="C24" s="60" t="s">
        <v>1809</v>
      </c>
      <c r="D24" s="46" t="s">
        <v>167</v>
      </c>
      <c r="E24" s="46" t="s">
        <v>26</v>
      </c>
      <c r="F24" s="38"/>
      <c r="G24" s="8">
        <v>18.55</v>
      </c>
      <c r="H24" s="8">
        <v>18.164999999999999</v>
      </c>
      <c r="I24" s="8">
        <f t="shared" si="0"/>
        <v>18.164999999999999</v>
      </c>
      <c r="J24" s="10">
        <f t="shared" si="1"/>
        <v>0</v>
      </c>
      <c r="K24" s="10">
        <f t="shared" si="2"/>
        <v>0</v>
      </c>
      <c r="L24" s="8">
        <f t="shared" si="3"/>
        <v>36.715000000000003</v>
      </c>
    </row>
    <row r="25" spans="1:13" ht="17.100000000000001" customHeight="1">
      <c r="A25" s="38">
        <v>23</v>
      </c>
      <c r="B25" s="37">
        <v>24</v>
      </c>
      <c r="C25" s="60" t="s">
        <v>1717</v>
      </c>
      <c r="D25" s="46" t="s">
        <v>171</v>
      </c>
      <c r="E25" s="46" t="s">
        <v>26</v>
      </c>
      <c r="F25" s="46" t="s">
        <v>34</v>
      </c>
      <c r="G25" s="8">
        <v>18.454999999999998</v>
      </c>
      <c r="H25" s="8">
        <v>18.303000000000001</v>
      </c>
      <c r="I25" s="8">
        <f t="shared" si="0"/>
        <v>18.303000000000001</v>
      </c>
      <c r="J25" s="10">
        <f t="shared" si="1"/>
        <v>0</v>
      </c>
      <c r="K25" s="10">
        <f t="shared" si="2"/>
        <v>0</v>
      </c>
      <c r="L25" s="8">
        <f t="shared" si="3"/>
        <v>36.757999999999996</v>
      </c>
    </row>
    <row r="26" spans="1:13" ht="17.100000000000001" customHeight="1">
      <c r="A26" s="38">
        <v>24</v>
      </c>
      <c r="B26" s="37">
        <v>72</v>
      </c>
      <c r="C26" s="60" t="s">
        <v>1764</v>
      </c>
      <c r="D26" s="46" t="s">
        <v>1751</v>
      </c>
      <c r="E26" s="46" t="s">
        <v>26</v>
      </c>
      <c r="F26" s="9"/>
      <c r="G26" s="8">
        <v>18.632000000000001</v>
      </c>
      <c r="H26" s="8">
        <v>18.413</v>
      </c>
      <c r="I26" s="8">
        <f t="shared" si="0"/>
        <v>18.413</v>
      </c>
      <c r="J26" s="10">
        <f t="shared" si="1"/>
        <v>0</v>
      </c>
      <c r="K26" s="10">
        <f t="shared" si="2"/>
        <v>0</v>
      </c>
      <c r="L26" s="8">
        <f t="shared" si="3"/>
        <v>37.045000000000002</v>
      </c>
    </row>
    <row r="27" spans="1:13" ht="17.100000000000001" customHeight="1">
      <c r="A27" s="38">
        <v>25</v>
      </c>
      <c r="B27" s="37">
        <v>57</v>
      </c>
      <c r="C27" s="60" t="s">
        <v>1804</v>
      </c>
      <c r="D27" s="46" t="s">
        <v>252</v>
      </c>
      <c r="E27" s="46" t="s">
        <v>97</v>
      </c>
      <c r="F27" s="46" t="s">
        <v>34</v>
      </c>
      <c r="G27" s="8">
        <v>19.006</v>
      </c>
      <c r="H27" s="8">
        <v>18.204999999999998</v>
      </c>
      <c r="I27" s="8">
        <f t="shared" si="0"/>
        <v>18.204999999999998</v>
      </c>
      <c r="J27" s="10">
        <f t="shared" si="1"/>
        <v>0</v>
      </c>
      <c r="K27" s="10">
        <f t="shared" si="2"/>
        <v>0</v>
      </c>
      <c r="L27" s="8">
        <f t="shared" si="3"/>
        <v>37.210999999999999</v>
      </c>
    </row>
    <row r="28" spans="1:13" ht="17.100000000000001" customHeight="1">
      <c r="A28" s="38">
        <v>26</v>
      </c>
      <c r="B28" s="37">
        <v>23</v>
      </c>
      <c r="C28" s="60" t="s">
        <v>1778</v>
      </c>
      <c r="D28" s="46" t="s">
        <v>102</v>
      </c>
      <c r="E28" s="46" t="s">
        <v>26</v>
      </c>
      <c r="F28" s="46" t="s">
        <v>34</v>
      </c>
      <c r="G28" s="8">
        <v>18.815999999999999</v>
      </c>
      <c r="H28" s="8">
        <v>18.41</v>
      </c>
      <c r="I28" s="8">
        <f t="shared" si="0"/>
        <v>18.41</v>
      </c>
      <c r="J28" s="10">
        <f t="shared" si="1"/>
        <v>0</v>
      </c>
      <c r="K28" s="10">
        <f t="shared" si="2"/>
        <v>0</v>
      </c>
      <c r="L28" s="8">
        <f t="shared" si="3"/>
        <v>37.225999999999999</v>
      </c>
    </row>
    <row r="29" spans="1:13" ht="17.100000000000001" customHeight="1">
      <c r="A29" s="38">
        <v>1</v>
      </c>
      <c r="B29" s="37">
        <v>80</v>
      </c>
      <c r="C29" s="60" t="s">
        <v>1757</v>
      </c>
      <c r="D29" s="46" t="s">
        <v>178</v>
      </c>
      <c r="E29" s="46" t="s">
        <v>26</v>
      </c>
      <c r="F29" s="38"/>
      <c r="G29" s="8">
        <v>19.004000000000001</v>
      </c>
      <c r="H29" s="8">
        <v>18.588999999999999</v>
      </c>
      <c r="I29" s="8">
        <f t="shared" si="0"/>
        <v>18.588999999999999</v>
      </c>
      <c r="J29" s="10">
        <f t="shared" si="1"/>
        <v>0</v>
      </c>
      <c r="K29" s="10">
        <f t="shared" si="2"/>
        <v>0</v>
      </c>
      <c r="L29" s="8">
        <f t="shared" si="3"/>
        <v>37.593000000000004</v>
      </c>
      <c r="M29" s="11" t="s">
        <v>15</v>
      </c>
    </row>
    <row r="30" spans="1:13" ht="17.100000000000001" customHeight="1">
      <c r="A30" s="38">
        <v>2</v>
      </c>
      <c r="B30" s="37">
        <v>21</v>
      </c>
      <c r="C30" s="60" t="s">
        <v>1776</v>
      </c>
      <c r="D30" s="1" t="s">
        <v>1749</v>
      </c>
      <c r="E30" s="46" t="s">
        <v>97</v>
      </c>
      <c r="F30" s="46" t="s">
        <v>34</v>
      </c>
      <c r="G30" s="8">
        <v>18.704000000000001</v>
      </c>
      <c r="H30" s="8">
        <v>18.899999999999999</v>
      </c>
      <c r="I30" s="8">
        <f t="shared" si="0"/>
        <v>0</v>
      </c>
      <c r="J30" s="10">
        <f t="shared" si="1"/>
        <v>18.899999999999999</v>
      </c>
      <c r="K30" s="10">
        <f t="shared" si="2"/>
        <v>0</v>
      </c>
      <c r="L30" s="8">
        <f t="shared" si="3"/>
        <v>37.603999999999999</v>
      </c>
    </row>
    <row r="31" spans="1:13" ht="17.100000000000001" customHeight="1">
      <c r="A31" s="38">
        <v>3</v>
      </c>
      <c r="B31" s="37">
        <v>50</v>
      </c>
      <c r="C31" s="60" t="s">
        <v>1797</v>
      </c>
      <c r="D31" s="46" t="s">
        <v>158</v>
      </c>
      <c r="E31" s="46" t="s">
        <v>97</v>
      </c>
      <c r="F31" s="38"/>
      <c r="G31" s="8">
        <v>19.201000000000001</v>
      </c>
      <c r="H31" s="8">
        <v>18.428999999999998</v>
      </c>
      <c r="I31" s="8">
        <f t="shared" si="0"/>
        <v>18.428999999999998</v>
      </c>
      <c r="J31" s="10">
        <f t="shared" si="1"/>
        <v>0</v>
      </c>
      <c r="K31" s="10">
        <f t="shared" si="2"/>
        <v>0</v>
      </c>
      <c r="L31" s="8">
        <f t="shared" si="3"/>
        <v>37.629999999999995</v>
      </c>
    </row>
    <row r="32" spans="1:13" ht="17.100000000000001" customHeight="1">
      <c r="A32" s="38">
        <v>4</v>
      </c>
      <c r="B32" s="37">
        <v>4</v>
      </c>
      <c r="C32" s="60" t="s">
        <v>1759</v>
      </c>
      <c r="D32" s="1" t="s">
        <v>1745</v>
      </c>
      <c r="E32" s="46" t="s">
        <v>26</v>
      </c>
      <c r="F32" s="46"/>
      <c r="G32" s="8">
        <v>18.725999999999999</v>
      </c>
      <c r="H32" s="8">
        <v>18.907</v>
      </c>
      <c r="I32" s="8">
        <f t="shared" si="0"/>
        <v>0</v>
      </c>
      <c r="J32" s="10">
        <f t="shared" si="1"/>
        <v>18.907</v>
      </c>
      <c r="K32" s="10">
        <f t="shared" si="2"/>
        <v>0</v>
      </c>
      <c r="L32" s="8">
        <f t="shared" si="3"/>
        <v>37.632999999999996</v>
      </c>
    </row>
    <row r="33" spans="1:13" ht="17.100000000000001" customHeight="1">
      <c r="A33" s="38">
        <v>5</v>
      </c>
      <c r="B33" s="37">
        <v>14</v>
      </c>
      <c r="C33" s="60" t="s">
        <v>1769</v>
      </c>
      <c r="D33" s="46" t="s">
        <v>112</v>
      </c>
      <c r="E33" s="46" t="s">
        <v>26</v>
      </c>
      <c r="F33" s="46"/>
      <c r="G33" s="8">
        <v>19.238</v>
      </c>
      <c r="H33" s="112">
        <v>18.484999999999999</v>
      </c>
      <c r="I33" s="8">
        <f t="shared" si="0"/>
        <v>18.484999999999999</v>
      </c>
      <c r="J33" s="10">
        <f t="shared" si="1"/>
        <v>0</v>
      </c>
      <c r="K33" s="10">
        <f t="shared" si="2"/>
        <v>0</v>
      </c>
      <c r="L33" s="8">
        <f t="shared" si="3"/>
        <v>37.722999999999999</v>
      </c>
    </row>
    <row r="34" spans="1:13" ht="17.100000000000001" customHeight="1">
      <c r="A34" s="38">
        <v>6</v>
      </c>
      <c r="B34" s="37">
        <v>67</v>
      </c>
      <c r="C34" s="60" t="s">
        <v>1777</v>
      </c>
      <c r="D34" s="46" t="s">
        <v>168</v>
      </c>
      <c r="E34" s="46" t="s">
        <v>26</v>
      </c>
      <c r="F34" s="38"/>
      <c r="G34" s="8">
        <v>18.984999999999999</v>
      </c>
      <c r="H34" s="8">
        <v>18.902999999999999</v>
      </c>
      <c r="I34" s="8">
        <f t="shared" si="0"/>
        <v>0</v>
      </c>
      <c r="J34" s="10">
        <f t="shared" si="1"/>
        <v>18.902999999999999</v>
      </c>
      <c r="K34" s="10">
        <f t="shared" si="2"/>
        <v>0</v>
      </c>
      <c r="L34" s="8">
        <f t="shared" si="3"/>
        <v>37.887999999999998</v>
      </c>
    </row>
    <row r="35" spans="1:13" ht="17.100000000000001" customHeight="1">
      <c r="A35" s="38">
        <v>7</v>
      </c>
      <c r="B35" s="37">
        <v>39</v>
      </c>
      <c r="C35" s="60" t="s">
        <v>1790</v>
      </c>
      <c r="D35" s="46" t="s">
        <v>194</v>
      </c>
      <c r="E35" s="46" t="s">
        <v>26</v>
      </c>
      <c r="F35" s="46"/>
      <c r="G35" s="8">
        <v>19.015999999999998</v>
      </c>
      <c r="H35" s="8">
        <v>18.896000000000001</v>
      </c>
      <c r="I35" s="8">
        <f t="shared" ref="I35:I66" si="4">IF($H35&lt;J$1,$H35,0)</f>
        <v>0</v>
      </c>
      <c r="J35" s="10">
        <f t="shared" ref="J35:J66" si="5">IF(I35=0,IF($H35&lt;K$1,$H35,0),0)</f>
        <v>18.896000000000001</v>
      </c>
      <c r="K35" s="10">
        <f t="shared" ref="K35:K66" si="6">IF(H35&gt;K$1,H35,0)</f>
        <v>0</v>
      </c>
      <c r="L35" s="8">
        <f t="shared" ref="L35:L66" si="7">SUM(G35+H35)</f>
        <v>37.911999999999999</v>
      </c>
    </row>
    <row r="36" spans="1:13" ht="17.100000000000001" customHeight="1">
      <c r="A36" s="38">
        <v>8</v>
      </c>
      <c r="B36" s="37">
        <v>11</v>
      </c>
      <c r="C36" s="60" t="s">
        <v>1766</v>
      </c>
      <c r="D36" s="46" t="s">
        <v>127</v>
      </c>
      <c r="E36" s="46" t="s">
        <v>26</v>
      </c>
      <c r="F36" s="34" t="s">
        <v>34</v>
      </c>
      <c r="G36" s="8">
        <v>19.050999999999998</v>
      </c>
      <c r="H36" s="8">
        <v>18.975999999999999</v>
      </c>
      <c r="I36" s="8">
        <f t="shared" si="4"/>
        <v>0</v>
      </c>
      <c r="J36" s="10">
        <f t="shared" si="5"/>
        <v>18.975999999999999</v>
      </c>
      <c r="K36" s="10">
        <f t="shared" si="6"/>
        <v>0</v>
      </c>
      <c r="L36" s="8">
        <f t="shared" si="7"/>
        <v>38.027000000000001</v>
      </c>
    </row>
    <row r="37" spans="1:13" ht="17.100000000000001" customHeight="1">
      <c r="A37" s="38">
        <v>9</v>
      </c>
      <c r="B37" s="37">
        <v>18</v>
      </c>
      <c r="C37" s="60" t="s">
        <v>1773</v>
      </c>
      <c r="D37" s="46" t="s">
        <v>196</v>
      </c>
      <c r="E37" s="46" t="s">
        <v>26</v>
      </c>
      <c r="F37" s="38"/>
      <c r="G37" s="8">
        <v>19.29</v>
      </c>
      <c r="H37" s="8">
        <v>19.039000000000001</v>
      </c>
      <c r="I37" s="8">
        <f t="shared" si="4"/>
        <v>0</v>
      </c>
      <c r="J37" s="10">
        <f t="shared" si="5"/>
        <v>19.039000000000001</v>
      </c>
      <c r="K37" s="10">
        <f t="shared" si="6"/>
        <v>0</v>
      </c>
      <c r="L37" s="8">
        <f t="shared" si="7"/>
        <v>38.329000000000001</v>
      </c>
    </row>
    <row r="38" spans="1:13" ht="17.100000000000001" customHeight="1">
      <c r="A38" s="38">
        <v>10</v>
      </c>
      <c r="B38" s="37">
        <v>41</v>
      </c>
      <c r="C38" s="60" t="s">
        <v>1792</v>
      </c>
      <c r="D38" s="46" t="s">
        <v>241</v>
      </c>
      <c r="E38" s="46" t="s">
        <v>26</v>
      </c>
      <c r="F38" s="46"/>
      <c r="G38" s="8">
        <v>19.731000000000002</v>
      </c>
      <c r="H38" s="8">
        <v>18.648</v>
      </c>
      <c r="I38" s="8">
        <f t="shared" si="4"/>
        <v>18.648</v>
      </c>
      <c r="J38" s="10">
        <f t="shared" si="5"/>
        <v>0</v>
      </c>
      <c r="K38" s="10">
        <f t="shared" si="6"/>
        <v>0</v>
      </c>
      <c r="L38" s="8">
        <f t="shared" si="7"/>
        <v>38.379000000000005</v>
      </c>
    </row>
    <row r="39" spans="1:13" ht="17.100000000000001" customHeight="1">
      <c r="A39" s="38">
        <v>11</v>
      </c>
      <c r="B39" s="37">
        <v>13</v>
      </c>
      <c r="C39" s="60" t="s">
        <v>1768</v>
      </c>
      <c r="D39" s="46" t="s">
        <v>160</v>
      </c>
      <c r="E39" s="46" t="s">
        <v>26</v>
      </c>
      <c r="F39" s="46"/>
      <c r="G39" s="8">
        <v>19.22</v>
      </c>
      <c r="H39" s="8">
        <v>19.318000000000001</v>
      </c>
      <c r="I39" s="8">
        <f t="shared" si="4"/>
        <v>0</v>
      </c>
      <c r="J39" s="10">
        <f t="shared" si="5"/>
        <v>19.318000000000001</v>
      </c>
      <c r="K39" s="10">
        <f t="shared" si="6"/>
        <v>0</v>
      </c>
      <c r="L39" s="8">
        <f t="shared" si="7"/>
        <v>38.537999999999997</v>
      </c>
    </row>
    <row r="40" spans="1:13" ht="17.100000000000001" customHeight="1">
      <c r="A40" s="38">
        <v>12</v>
      </c>
      <c r="B40" s="37">
        <v>19</v>
      </c>
      <c r="C40" s="60" t="s">
        <v>1774</v>
      </c>
      <c r="D40" s="46" t="s">
        <v>154</v>
      </c>
      <c r="E40" s="46" t="s">
        <v>26</v>
      </c>
      <c r="F40" s="46" t="s">
        <v>34</v>
      </c>
      <c r="G40" s="8">
        <v>19.562000000000001</v>
      </c>
      <c r="H40" s="8">
        <v>19.052</v>
      </c>
      <c r="I40" s="8">
        <f t="shared" si="4"/>
        <v>0</v>
      </c>
      <c r="J40" s="10">
        <f t="shared" si="5"/>
        <v>19.052</v>
      </c>
      <c r="K40" s="10">
        <f t="shared" si="6"/>
        <v>0</v>
      </c>
      <c r="L40" s="8">
        <f t="shared" si="7"/>
        <v>38.614000000000004</v>
      </c>
    </row>
    <row r="41" spans="1:13" ht="17.100000000000001" customHeight="1">
      <c r="A41" s="38">
        <v>13</v>
      </c>
      <c r="B41" s="37">
        <v>47</v>
      </c>
      <c r="C41" s="60" t="s">
        <v>1794</v>
      </c>
      <c r="D41" s="46" t="s">
        <v>198</v>
      </c>
      <c r="E41" s="46" t="s">
        <v>26</v>
      </c>
      <c r="F41" s="38"/>
      <c r="G41" s="8">
        <v>19.395</v>
      </c>
      <c r="H41" s="8">
        <v>19.276</v>
      </c>
      <c r="I41" s="8">
        <f t="shared" si="4"/>
        <v>0</v>
      </c>
      <c r="J41" s="10">
        <f t="shared" si="5"/>
        <v>19.276</v>
      </c>
      <c r="K41" s="10">
        <f t="shared" si="6"/>
        <v>0</v>
      </c>
      <c r="L41" s="8">
        <f t="shared" si="7"/>
        <v>38.670999999999999</v>
      </c>
    </row>
    <row r="42" spans="1:13" ht="17.100000000000001" customHeight="1">
      <c r="A42" s="38">
        <v>14</v>
      </c>
      <c r="B42" s="37">
        <v>60</v>
      </c>
      <c r="C42" s="60" t="s">
        <v>1807</v>
      </c>
      <c r="D42" s="46" t="s">
        <v>141</v>
      </c>
      <c r="E42" s="46" t="s">
        <v>97</v>
      </c>
      <c r="F42" s="38"/>
      <c r="G42" s="8">
        <v>19.689</v>
      </c>
      <c r="H42" s="8">
        <v>19.201000000000001</v>
      </c>
      <c r="I42" s="8">
        <f t="shared" si="4"/>
        <v>0</v>
      </c>
      <c r="J42" s="10">
        <f t="shared" si="5"/>
        <v>19.201000000000001</v>
      </c>
      <c r="K42" s="10">
        <f t="shared" si="6"/>
        <v>0</v>
      </c>
      <c r="L42" s="8">
        <f t="shared" si="7"/>
        <v>38.89</v>
      </c>
    </row>
    <row r="43" spans="1:13" ht="17.100000000000001" customHeight="1">
      <c r="A43" s="38">
        <v>15</v>
      </c>
      <c r="B43" s="37">
        <v>68</v>
      </c>
      <c r="C43" s="60" t="s">
        <v>1810</v>
      </c>
      <c r="D43" s="46" t="s">
        <v>1752</v>
      </c>
      <c r="E43" s="46" t="s">
        <v>97</v>
      </c>
      <c r="F43" s="38"/>
      <c r="G43" s="8">
        <v>20.030999999999999</v>
      </c>
      <c r="H43" s="8">
        <v>19.266999999999999</v>
      </c>
      <c r="I43" s="8">
        <f t="shared" si="4"/>
        <v>0</v>
      </c>
      <c r="J43" s="10">
        <f t="shared" si="5"/>
        <v>19.266999999999999</v>
      </c>
      <c r="K43" s="10">
        <f t="shared" si="6"/>
        <v>0</v>
      </c>
      <c r="L43" s="8">
        <f t="shared" si="7"/>
        <v>39.298000000000002</v>
      </c>
    </row>
    <row r="44" spans="1:13" ht="17.100000000000001" customHeight="1">
      <c r="A44" s="38">
        <v>1</v>
      </c>
      <c r="B44" s="37">
        <v>79</v>
      </c>
      <c r="C44" s="60" t="s">
        <v>1541</v>
      </c>
      <c r="D44" s="46" t="s">
        <v>1750</v>
      </c>
      <c r="E44" s="46" t="s">
        <v>97</v>
      </c>
      <c r="F44" s="46" t="s">
        <v>34</v>
      </c>
      <c r="G44" s="8">
        <v>20.177</v>
      </c>
      <c r="H44" s="8">
        <v>19.312999999999999</v>
      </c>
      <c r="I44" s="8">
        <f t="shared" si="4"/>
        <v>0</v>
      </c>
      <c r="J44" s="10">
        <f t="shared" si="5"/>
        <v>19.312999999999999</v>
      </c>
      <c r="K44" s="10">
        <f t="shared" si="6"/>
        <v>0</v>
      </c>
      <c r="L44" s="8">
        <f t="shared" si="7"/>
        <v>39.489999999999995</v>
      </c>
      <c r="M44" s="11" t="s">
        <v>16</v>
      </c>
    </row>
    <row r="45" spans="1:13" ht="17.100000000000001" customHeight="1">
      <c r="A45" s="38">
        <v>2</v>
      </c>
      <c r="B45" s="37">
        <v>70</v>
      </c>
      <c r="C45" s="60" t="s">
        <v>1776</v>
      </c>
      <c r="D45" s="46" t="s">
        <v>184</v>
      </c>
      <c r="E45" s="46" t="s">
        <v>26</v>
      </c>
      <c r="F45" s="46" t="s">
        <v>34</v>
      </c>
      <c r="G45" s="8">
        <v>20.202000000000002</v>
      </c>
      <c r="H45" s="8">
        <v>20.170999999999999</v>
      </c>
      <c r="I45" s="8">
        <f t="shared" si="4"/>
        <v>0</v>
      </c>
      <c r="J45" s="10">
        <f t="shared" si="5"/>
        <v>0</v>
      </c>
      <c r="K45" s="10">
        <f t="shared" si="6"/>
        <v>20.170999999999999</v>
      </c>
      <c r="L45" s="8">
        <f t="shared" si="7"/>
        <v>40.373000000000005</v>
      </c>
    </row>
    <row r="46" spans="1:13" ht="17.100000000000001" customHeight="1">
      <c r="A46" s="38">
        <v>3</v>
      </c>
      <c r="B46" s="37">
        <v>38</v>
      </c>
      <c r="C46" s="60" t="s">
        <v>1789</v>
      </c>
      <c r="D46" s="46" t="s">
        <v>210</v>
      </c>
      <c r="E46" s="46" t="s">
        <v>97</v>
      </c>
      <c r="F46" s="46" t="s">
        <v>34</v>
      </c>
      <c r="G46" s="8">
        <v>19.832999999999998</v>
      </c>
      <c r="H46" s="8">
        <v>21.786000000000001</v>
      </c>
      <c r="I46" s="8">
        <f t="shared" si="4"/>
        <v>0</v>
      </c>
      <c r="J46" s="10">
        <f t="shared" si="5"/>
        <v>0</v>
      </c>
      <c r="K46" s="10">
        <f t="shared" si="6"/>
        <v>21.786000000000001</v>
      </c>
      <c r="L46" s="8">
        <f t="shared" si="7"/>
        <v>41.619</v>
      </c>
    </row>
    <row r="47" spans="1:13" ht="17.100000000000001" customHeight="1">
      <c r="A47" s="38">
        <v>4</v>
      </c>
      <c r="B47" s="37">
        <v>32</v>
      </c>
      <c r="C47" s="60" t="s">
        <v>1785</v>
      </c>
      <c r="D47" s="46" t="s">
        <v>245</v>
      </c>
      <c r="E47" s="46" t="s">
        <v>26</v>
      </c>
      <c r="F47" s="46" t="s">
        <v>34</v>
      </c>
      <c r="G47" s="8">
        <v>18.846</v>
      </c>
      <c r="H47" s="8">
        <v>24.387</v>
      </c>
      <c r="I47" s="8">
        <f t="shared" si="4"/>
        <v>0</v>
      </c>
      <c r="J47" s="10">
        <f t="shared" si="5"/>
        <v>0</v>
      </c>
      <c r="K47" s="10">
        <f t="shared" si="6"/>
        <v>24.387</v>
      </c>
      <c r="L47" s="8">
        <f t="shared" si="7"/>
        <v>43.233000000000004</v>
      </c>
    </row>
    <row r="48" spans="1:13" ht="17.100000000000001" customHeight="1">
      <c r="A48" s="38">
        <v>5</v>
      </c>
      <c r="B48" s="37">
        <v>65</v>
      </c>
      <c r="C48" s="60" t="s">
        <v>1775</v>
      </c>
      <c r="D48" s="46" t="s">
        <v>181</v>
      </c>
      <c r="E48" s="46" t="s">
        <v>26</v>
      </c>
      <c r="F48" s="38"/>
      <c r="G48" s="8">
        <v>21.99</v>
      </c>
      <c r="H48" s="8">
        <v>22.126000000000001</v>
      </c>
      <c r="I48" s="8">
        <f t="shared" si="4"/>
        <v>0</v>
      </c>
      <c r="J48" s="10">
        <f t="shared" si="5"/>
        <v>0</v>
      </c>
      <c r="K48" s="10">
        <f t="shared" si="6"/>
        <v>22.126000000000001</v>
      </c>
      <c r="L48" s="8">
        <f t="shared" si="7"/>
        <v>44.116</v>
      </c>
    </row>
    <row r="49" spans="1:12" ht="17.100000000000001" customHeight="1">
      <c r="A49" s="38">
        <v>6</v>
      </c>
      <c r="B49" s="37">
        <v>29</v>
      </c>
      <c r="C49" s="60" t="s">
        <v>1782</v>
      </c>
      <c r="D49" s="46" t="s">
        <v>116</v>
      </c>
      <c r="E49" s="46" t="s">
        <v>97</v>
      </c>
      <c r="F49" s="46"/>
      <c r="G49" s="8">
        <v>50</v>
      </c>
      <c r="H49" s="8">
        <v>17.652999999999999</v>
      </c>
      <c r="I49" s="8">
        <f t="shared" si="4"/>
        <v>17.652999999999999</v>
      </c>
      <c r="J49" s="10">
        <f t="shared" si="5"/>
        <v>0</v>
      </c>
      <c r="K49" s="10">
        <f t="shared" si="6"/>
        <v>0</v>
      </c>
      <c r="L49" s="8">
        <f t="shared" si="7"/>
        <v>67.652999999999992</v>
      </c>
    </row>
    <row r="50" spans="1:12" ht="17.100000000000001" customHeight="1">
      <c r="A50" s="38">
        <v>7</v>
      </c>
      <c r="B50" s="37">
        <v>35</v>
      </c>
      <c r="C50" s="60" t="s">
        <v>1566</v>
      </c>
      <c r="D50" s="46" t="s">
        <v>164</v>
      </c>
      <c r="E50" s="46" t="s">
        <v>97</v>
      </c>
      <c r="F50" s="46" t="s">
        <v>34</v>
      </c>
      <c r="G50" s="8">
        <v>50</v>
      </c>
      <c r="H50" s="8">
        <v>17.655000000000001</v>
      </c>
      <c r="I50" s="8">
        <f t="shared" si="4"/>
        <v>17.655000000000001</v>
      </c>
      <c r="J50" s="10">
        <f t="shared" si="5"/>
        <v>0</v>
      </c>
      <c r="K50" s="10">
        <f t="shared" si="6"/>
        <v>0</v>
      </c>
      <c r="L50" s="8">
        <f t="shared" si="7"/>
        <v>67.655000000000001</v>
      </c>
    </row>
    <row r="51" spans="1:12" ht="17.100000000000001" customHeight="1">
      <c r="A51" s="38">
        <v>8</v>
      </c>
      <c r="B51" s="37">
        <v>77</v>
      </c>
      <c r="C51" s="60" t="s">
        <v>1812</v>
      </c>
      <c r="D51" s="46" t="s">
        <v>173</v>
      </c>
      <c r="E51" s="46" t="s">
        <v>97</v>
      </c>
      <c r="F51" s="46" t="s">
        <v>34</v>
      </c>
      <c r="G51" s="8">
        <v>50</v>
      </c>
      <c r="H51" s="8">
        <v>17.739999999999998</v>
      </c>
      <c r="I51" s="8">
        <f t="shared" si="4"/>
        <v>17.739999999999998</v>
      </c>
      <c r="J51" s="10">
        <f t="shared" si="5"/>
        <v>0</v>
      </c>
      <c r="K51" s="10">
        <f t="shared" si="6"/>
        <v>0</v>
      </c>
      <c r="L51" s="8">
        <f t="shared" si="7"/>
        <v>67.739999999999995</v>
      </c>
    </row>
    <row r="52" spans="1:12" ht="17.100000000000001" customHeight="1">
      <c r="A52" s="38">
        <v>9</v>
      </c>
      <c r="B52" s="37">
        <v>45</v>
      </c>
      <c r="C52" s="60" t="s">
        <v>1488</v>
      </c>
      <c r="D52" s="46" t="s">
        <v>99</v>
      </c>
      <c r="E52" s="46" t="s">
        <v>97</v>
      </c>
      <c r="F52" s="46" t="s">
        <v>34</v>
      </c>
      <c r="G52" s="8">
        <v>50</v>
      </c>
      <c r="H52" s="8">
        <v>17.751999999999999</v>
      </c>
      <c r="I52" s="8">
        <f t="shared" si="4"/>
        <v>17.751999999999999</v>
      </c>
      <c r="J52" s="10">
        <f t="shared" si="5"/>
        <v>0</v>
      </c>
      <c r="K52" s="10">
        <f t="shared" si="6"/>
        <v>0</v>
      </c>
      <c r="L52" s="8">
        <f t="shared" si="7"/>
        <v>67.751999999999995</v>
      </c>
    </row>
    <row r="53" spans="1:12" ht="17.100000000000001" customHeight="1">
      <c r="A53" s="38">
        <v>10</v>
      </c>
      <c r="B53" s="37">
        <v>3</v>
      </c>
      <c r="C53" s="60" t="s">
        <v>1653</v>
      </c>
      <c r="D53" s="46" t="s">
        <v>96</v>
      </c>
      <c r="E53" s="46" t="s">
        <v>97</v>
      </c>
      <c r="F53" s="46" t="s">
        <v>34</v>
      </c>
      <c r="G53" s="8">
        <v>50</v>
      </c>
      <c r="H53" s="8">
        <v>17.838999999999999</v>
      </c>
      <c r="I53" s="8">
        <f t="shared" si="4"/>
        <v>17.838999999999999</v>
      </c>
      <c r="J53" s="10">
        <f t="shared" si="5"/>
        <v>0</v>
      </c>
      <c r="K53" s="10">
        <f t="shared" si="6"/>
        <v>0</v>
      </c>
      <c r="L53" s="8">
        <f t="shared" si="7"/>
        <v>67.838999999999999</v>
      </c>
    </row>
    <row r="54" spans="1:12" ht="17.100000000000001" customHeight="1">
      <c r="A54" s="38">
        <v>11</v>
      </c>
      <c r="B54" s="37">
        <v>75</v>
      </c>
      <c r="C54" s="60" t="s">
        <v>1774</v>
      </c>
      <c r="D54" s="46" t="s">
        <v>155</v>
      </c>
      <c r="E54" s="46" t="s">
        <v>97</v>
      </c>
      <c r="F54" s="46" t="s">
        <v>34</v>
      </c>
      <c r="G54" s="8">
        <v>50</v>
      </c>
      <c r="H54" s="8">
        <v>17.994</v>
      </c>
      <c r="I54" s="8">
        <f t="shared" si="4"/>
        <v>17.994</v>
      </c>
      <c r="J54" s="10">
        <f t="shared" si="5"/>
        <v>0</v>
      </c>
      <c r="K54" s="10">
        <f t="shared" si="6"/>
        <v>0</v>
      </c>
      <c r="L54" s="8">
        <f t="shared" si="7"/>
        <v>67.994</v>
      </c>
    </row>
    <row r="55" spans="1:12" ht="17.100000000000001" customHeight="1">
      <c r="A55" s="38">
        <v>12</v>
      </c>
      <c r="B55" s="37">
        <v>42</v>
      </c>
      <c r="C55" s="60" t="s">
        <v>1541</v>
      </c>
      <c r="D55" s="46" t="s">
        <v>1755</v>
      </c>
      <c r="E55" s="46" t="s">
        <v>97</v>
      </c>
      <c r="F55" s="46" t="s">
        <v>34</v>
      </c>
      <c r="G55" s="8">
        <v>50</v>
      </c>
      <c r="H55" s="8">
        <v>18.164000000000001</v>
      </c>
      <c r="I55" s="8">
        <f t="shared" si="4"/>
        <v>18.164000000000001</v>
      </c>
      <c r="J55" s="10">
        <f t="shared" si="5"/>
        <v>0</v>
      </c>
      <c r="K55" s="10">
        <f t="shared" si="6"/>
        <v>0</v>
      </c>
      <c r="L55" s="8">
        <f t="shared" si="7"/>
        <v>68.164000000000001</v>
      </c>
    </row>
    <row r="56" spans="1:12" ht="17.100000000000001" customHeight="1">
      <c r="A56" s="38">
        <v>13</v>
      </c>
      <c r="B56" s="37">
        <v>12</v>
      </c>
      <c r="C56" s="60" t="s">
        <v>1767</v>
      </c>
      <c r="D56" s="46" t="s">
        <v>134</v>
      </c>
      <c r="E56" s="46" t="s">
        <v>26</v>
      </c>
      <c r="F56" s="46"/>
      <c r="G56" s="8">
        <v>18.204999999999998</v>
      </c>
      <c r="H56" s="8">
        <v>50</v>
      </c>
      <c r="I56" s="8">
        <f t="shared" si="4"/>
        <v>0</v>
      </c>
      <c r="J56" s="10">
        <f t="shared" si="5"/>
        <v>0</v>
      </c>
      <c r="K56" s="10">
        <f t="shared" si="6"/>
        <v>50</v>
      </c>
      <c r="L56" s="8">
        <f t="shared" si="7"/>
        <v>68.204999999999998</v>
      </c>
    </row>
    <row r="57" spans="1:12" ht="17.100000000000001" customHeight="1">
      <c r="A57" s="38">
        <v>14</v>
      </c>
      <c r="B57" s="37">
        <v>37</v>
      </c>
      <c r="C57" s="60" t="s">
        <v>1788</v>
      </c>
      <c r="D57" s="46" t="s">
        <v>207</v>
      </c>
      <c r="E57" s="46" t="s">
        <v>97</v>
      </c>
      <c r="F57" s="46" t="s">
        <v>34</v>
      </c>
      <c r="G57" s="8">
        <v>50</v>
      </c>
      <c r="H57" s="8">
        <v>18.300999999999998</v>
      </c>
      <c r="I57" s="8">
        <f t="shared" si="4"/>
        <v>18.300999999999998</v>
      </c>
      <c r="J57" s="10">
        <f t="shared" si="5"/>
        <v>0</v>
      </c>
      <c r="K57" s="10">
        <f t="shared" si="6"/>
        <v>0</v>
      </c>
      <c r="L57" s="8">
        <f t="shared" si="7"/>
        <v>68.301000000000002</v>
      </c>
    </row>
    <row r="58" spans="1:12" ht="17.100000000000001" customHeight="1">
      <c r="A58" s="38">
        <v>15</v>
      </c>
      <c r="B58" s="37">
        <v>71</v>
      </c>
      <c r="C58" s="60" t="s">
        <v>1758</v>
      </c>
      <c r="D58" s="46" t="s">
        <v>177</v>
      </c>
      <c r="E58" s="46" t="s">
        <v>26</v>
      </c>
      <c r="F58" s="46" t="s">
        <v>34</v>
      </c>
      <c r="G58" s="8">
        <v>50</v>
      </c>
      <c r="H58" s="8">
        <v>18.318000000000001</v>
      </c>
      <c r="I58" s="8">
        <f t="shared" si="4"/>
        <v>18.318000000000001</v>
      </c>
      <c r="J58" s="10">
        <f t="shared" si="5"/>
        <v>0</v>
      </c>
      <c r="K58" s="10">
        <f t="shared" si="6"/>
        <v>0</v>
      </c>
      <c r="L58" s="8">
        <f t="shared" si="7"/>
        <v>68.317999999999998</v>
      </c>
    </row>
    <row r="59" spans="1:12" ht="17.100000000000001" customHeight="1">
      <c r="A59" s="38">
        <v>16</v>
      </c>
      <c r="B59" s="37">
        <v>9</v>
      </c>
      <c r="C59" s="60" t="s">
        <v>1764</v>
      </c>
      <c r="D59" s="46" t="s">
        <v>151</v>
      </c>
      <c r="E59" s="46" t="s">
        <v>26</v>
      </c>
      <c r="F59" s="46"/>
      <c r="G59" s="8">
        <v>50</v>
      </c>
      <c r="H59" s="8">
        <v>18.434999999999999</v>
      </c>
      <c r="I59" s="8">
        <f t="shared" si="4"/>
        <v>18.434999999999999</v>
      </c>
      <c r="J59" s="10">
        <f t="shared" si="5"/>
        <v>0</v>
      </c>
      <c r="K59" s="10">
        <f t="shared" si="6"/>
        <v>0</v>
      </c>
      <c r="L59" s="8">
        <f t="shared" si="7"/>
        <v>68.435000000000002</v>
      </c>
    </row>
    <row r="60" spans="1:12" ht="17.100000000000001" customHeight="1">
      <c r="A60" s="38">
        <v>17</v>
      </c>
      <c r="B60" s="37">
        <v>43</v>
      </c>
      <c r="C60" s="60" t="s">
        <v>1757</v>
      </c>
      <c r="D60" s="46" t="s">
        <v>179</v>
      </c>
      <c r="E60" s="46" t="s">
        <v>26</v>
      </c>
      <c r="F60" s="34"/>
      <c r="G60" s="8">
        <v>50</v>
      </c>
      <c r="H60" s="8">
        <v>18.456</v>
      </c>
      <c r="I60" s="8">
        <f t="shared" si="4"/>
        <v>18.456</v>
      </c>
      <c r="J60" s="10">
        <f t="shared" si="5"/>
        <v>0</v>
      </c>
      <c r="K60" s="10">
        <f t="shared" si="6"/>
        <v>0</v>
      </c>
      <c r="L60" s="8">
        <f t="shared" si="7"/>
        <v>68.456000000000003</v>
      </c>
    </row>
    <row r="61" spans="1:12" ht="17.100000000000001" customHeight="1">
      <c r="A61" s="38">
        <v>18</v>
      </c>
      <c r="B61" s="37">
        <v>81</v>
      </c>
      <c r="C61" s="61" t="s">
        <v>1762</v>
      </c>
      <c r="D61" s="47" t="s">
        <v>201</v>
      </c>
      <c r="E61" s="47" t="s">
        <v>97</v>
      </c>
      <c r="F61" s="38"/>
      <c r="G61" s="8">
        <v>18.526</v>
      </c>
      <c r="H61" s="8">
        <v>50</v>
      </c>
      <c r="I61" s="8">
        <f t="shared" si="4"/>
        <v>0</v>
      </c>
      <c r="J61" s="10">
        <f t="shared" si="5"/>
        <v>0</v>
      </c>
      <c r="K61" s="10">
        <f t="shared" si="6"/>
        <v>50</v>
      </c>
      <c r="L61" s="8">
        <f t="shared" si="7"/>
        <v>68.525999999999996</v>
      </c>
    </row>
    <row r="62" spans="1:12" ht="17.100000000000001" customHeight="1">
      <c r="A62" s="38">
        <v>19</v>
      </c>
      <c r="B62" s="37">
        <v>30</v>
      </c>
      <c r="C62" s="60" t="s">
        <v>1783</v>
      </c>
      <c r="D62" s="46" t="s">
        <v>148</v>
      </c>
      <c r="E62" s="46" t="s">
        <v>26</v>
      </c>
      <c r="F62" s="46" t="s">
        <v>34</v>
      </c>
      <c r="G62" s="8">
        <v>50</v>
      </c>
      <c r="H62" s="8">
        <v>18.605</v>
      </c>
      <c r="I62" s="8">
        <f t="shared" si="4"/>
        <v>18.605</v>
      </c>
      <c r="J62" s="10">
        <f t="shared" si="5"/>
        <v>0</v>
      </c>
      <c r="K62" s="10">
        <f t="shared" si="6"/>
        <v>0</v>
      </c>
      <c r="L62" s="8">
        <f t="shared" si="7"/>
        <v>68.605000000000004</v>
      </c>
    </row>
    <row r="63" spans="1:12" ht="17.100000000000001" customHeight="1">
      <c r="A63" s="38">
        <v>20</v>
      </c>
      <c r="B63" s="37">
        <v>54</v>
      </c>
      <c r="C63" s="60" t="s">
        <v>1801</v>
      </c>
      <c r="D63" s="46" t="s">
        <v>150</v>
      </c>
      <c r="E63" s="46" t="s">
        <v>97</v>
      </c>
      <c r="F63" s="46" t="s">
        <v>34</v>
      </c>
      <c r="G63" s="8">
        <v>50</v>
      </c>
      <c r="H63" s="8">
        <v>18.634</v>
      </c>
      <c r="I63" s="8">
        <f t="shared" si="4"/>
        <v>18.634</v>
      </c>
      <c r="J63" s="10">
        <f t="shared" si="5"/>
        <v>0</v>
      </c>
      <c r="K63" s="10">
        <f t="shared" si="6"/>
        <v>0</v>
      </c>
      <c r="L63" s="8">
        <f t="shared" si="7"/>
        <v>68.634</v>
      </c>
    </row>
    <row r="64" spans="1:12" ht="17.100000000000001" customHeight="1">
      <c r="A64" s="38">
        <v>21</v>
      </c>
      <c r="B64" s="37">
        <v>10</v>
      </c>
      <c r="C64" s="60" t="s">
        <v>1765</v>
      </c>
      <c r="D64" s="1" t="s">
        <v>1747</v>
      </c>
      <c r="E64" s="46" t="s">
        <v>26</v>
      </c>
      <c r="F64" s="34"/>
      <c r="G64" s="8">
        <v>18.654</v>
      </c>
      <c r="H64" s="8">
        <v>50</v>
      </c>
      <c r="I64" s="8">
        <f t="shared" si="4"/>
        <v>0</v>
      </c>
      <c r="J64" s="10">
        <f t="shared" si="5"/>
        <v>0</v>
      </c>
      <c r="K64" s="10">
        <f t="shared" si="6"/>
        <v>50</v>
      </c>
      <c r="L64" s="8">
        <f t="shared" si="7"/>
        <v>68.653999999999996</v>
      </c>
    </row>
    <row r="65" spans="1:12" ht="17.100000000000001" customHeight="1">
      <c r="A65" s="38">
        <v>22</v>
      </c>
      <c r="B65" s="37">
        <v>53</v>
      </c>
      <c r="C65" s="60" t="s">
        <v>1800</v>
      </c>
      <c r="D65" s="46" t="s">
        <v>193</v>
      </c>
      <c r="E65" s="46" t="s">
        <v>97</v>
      </c>
      <c r="F65" s="9"/>
      <c r="G65" s="8">
        <v>50</v>
      </c>
      <c r="H65" s="8">
        <v>18.771999999999998</v>
      </c>
      <c r="I65" s="8">
        <f t="shared" si="4"/>
        <v>0</v>
      </c>
      <c r="J65" s="10">
        <f t="shared" si="5"/>
        <v>18.771999999999998</v>
      </c>
      <c r="K65" s="10">
        <f t="shared" si="6"/>
        <v>0</v>
      </c>
      <c r="L65" s="8">
        <f t="shared" si="7"/>
        <v>68.771999999999991</v>
      </c>
    </row>
    <row r="66" spans="1:12" ht="17.100000000000001" customHeight="1">
      <c r="A66" s="38">
        <v>23</v>
      </c>
      <c r="B66" s="37">
        <v>31</v>
      </c>
      <c r="C66" s="60" t="s">
        <v>1784</v>
      </c>
      <c r="D66" s="46" t="s">
        <v>1756</v>
      </c>
      <c r="E66" s="46" t="s">
        <v>26</v>
      </c>
      <c r="F66" s="46"/>
      <c r="G66" s="8">
        <v>50</v>
      </c>
      <c r="H66" s="8">
        <v>18.876999999999999</v>
      </c>
      <c r="I66" s="8">
        <f t="shared" si="4"/>
        <v>0</v>
      </c>
      <c r="J66" s="10">
        <f t="shared" si="5"/>
        <v>18.876999999999999</v>
      </c>
      <c r="K66" s="10">
        <f t="shared" si="6"/>
        <v>0</v>
      </c>
      <c r="L66" s="8">
        <f t="shared" si="7"/>
        <v>68.876999999999995</v>
      </c>
    </row>
    <row r="67" spans="1:12" ht="17.100000000000001" customHeight="1">
      <c r="A67" s="38">
        <v>24</v>
      </c>
      <c r="B67" s="37">
        <v>2</v>
      </c>
      <c r="C67" s="60" t="s">
        <v>1758</v>
      </c>
      <c r="D67" s="46" t="s">
        <v>176</v>
      </c>
      <c r="E67" s="46" t="s">
        <v>26</v>
      </c>
      <c r="F67" s="46" t="s">
        <v>34</v>
      </c>
      <c r="G67" s="8">
        <v>50</v>
      </c>
      <c r="H67" s="8">
        <v>18.957000000000001</v>
      </c>
      <c r="I67" s="8">
        <f t="shared" ref="I67:I84" si="8">IF($H67&lt;J$1,$H67,0)</f>
        <v>0</v>
      </c>
      <c r="J67" s="10">
        <f t="shared" ref="J67:J84" si="9">IF(I67=0,IF($H67&lt;K$1,$H67,0),0)</f>
        <v>18.957000000000001</v>
      </c>
      <c r="K67" s="10">
        <f t="shared" ref="K67:K84" si="10">IF(H67&gt;K$1,H67,0)</f>
        <v>0</v>
      </c>
      <c r="L67" s="8">
        <f t="shared" ref="L67:L84" si="11">SUM(G67+H67)</f>
        <v>68.956999999999994</v>
      </c>
    </row>
    <row r="68" spans="1:12" ht="17.100000000000001" customHeight="1">
      <c r="A68" s="38">
        <v>25</v>
      </c>
      <c r="B68" s="37">
        <v>74</v>
      </c>
      <c r="C68" s="60" t="s">
        <v>1811</v>
      </c>
      <c r="D68" s="46" t="s">
        <v>124</v>
      </c>
      <c r="E68" s="46" t="s">
        <v>97</v>
      </c>
      <c r="F68" s="38" t="s">
        <v>34</v>
      </c>
      <c r="G68" s="8">
        <v>50</v>
      </c>
      <c r="H68" s="8">
        <v>19.018000000000001</v>
      </c>
      <c r="I68" s="8">
        <f t="shared" si="8"/>
        <v>0</v>
      </c>
      <c r="J68" s="10">
        <f t="shared" si="9"/>
        <v>19.018000000000001</v>
      </c>
      <c r="K68" s="10">
        <f t="shared" si="10"/>
        <v>0</v>
      </c>
      <c r="L68" s="8">
        <f t="shared" si="11"/>
        <v>69.018000000000001</v>
      </c>
    </row>
    <row r="69" spans="1:12" ht="17.100000000000001" customHeight="1">
      <c r="A69" s="38">
        <v>26</v>
      </c>
      <c r="B69" s="37">
        <v>8</v>
      </c>
      <c r="C69" s="60" t="s">
        <v>1763</v>
      </c>
      <c r="D69" s="46" t="s">
        <v>156</v>
      </c>
      <c r="E69" s="46" t="s">
        <v>26</v>
      </c>
      <c r="F69" s="34"/>
      <c r="G69" s="8">
        <v>50</v>
      </c>
      <c r="H69" s="8">
        <v>19.027000000000001</v>
      </c>
      <c r="I69" s="8">
        <f t="shared" si="8"/>
        <v>0</v>
      </c>
      <c r="J69" s="10">
        <f t="shared" si="9"/>
        <v>19.027000000000001</v>
      </c>
      <c r="K69" s="10">
        <f t="shared" si="10"/>
        <v>0</v>
      </c>
      <c r="L69" s="8">
        <f t="shared" si="11"/>
        <v>69.027000000000001</v>
      </c>
    </row>
    <row r="70" spans="1:12" ht="17.100000000000001" customHeight="1">
      <c r="A70" s="38">
        <v>27</v>
      </c>
      <c r="B70" s="37">
        <v>44</v>
      </c>
      <c r="C70" s="60" t="s">
        <v>1762</v>
      </c>
      <c r="D70" s="46" t="s">
        <v>188</v>
      </c>
      <c r="E70" s="46" t="s">
        <v>97</v>
      </c>
      <c r="F70" s="46" t="s">
        <v>34</v>
      </c>
      <c r="G70" s="8">
        <v>50</v>
      </c>
      <c r="H70" s="8">
        <v>19.111999999999998</v>
      </c>
      <c r="I70" s="8">
        <f t="shared" si="8"/>
        <v>0</v>
      </c>
      <c r="J70" s="10">
        <f t="shared" si="9"/>
        <v>19.111999999999998</v>
      </c>
      <c r="K70" s="10">
        <f t="shared" si="10"/>
        <v>0</v>
      </c>
      <c r="L70" s="8">
        <f t="shared" si="11"/>
        <v>69.111999999999995</v>
      </c>
    </row>
    <row r="71" spans="1:12" ht="17.100000000000001" customHeight="1">
      <c r="A71" s="38">
        <v>28</v>
      </c>
      <c r="B71" s="37">
        <v>5</v>
      </c>
      <c r="C71" s="60" t="s">
        <v>1760</v>
      </c>
      <c r="D71" s="46" t="s">
        <v>117</v>
      </c>
      <c r="E71" s="46" t="s">
        <v>97</v>
      </c>
      <c r="F71" s="46"/>
      <c r="G71" s="8">
        <v>19.251999999999999</v>
      </c>
      <c r="H71" s="8">
        <v>50</v>
      </c>
      <c r="I71" s="8">
        <f t="shared" si="8"/>
        <v>0</v>
      </c>
      <c r="J71" s="10">
        <f t="shared" si="9"/>
        <v>0</v>
      </c>
      <c r="K71" s="10">
        <f t="shared" si="10"/>
        <v>50</v>
      </c>
      <c r="L71" s="8">
        <f t="shared" si="11"/>
        <v>69.251999999999995</v>
      </c>
    </row>
    <row r="72" spans="1:12" ht="17.100000000000001" customHeight="1">
      <c r="A72" s="38">
        <v>29</v>
      </c>
      <c r="B72" s="37">
        <v>34</v>
      </c>
      <c r="C72" s="60" t="s">
        <v>1787</v>
      </c>
      <c r="D72" s="46" t="s">
        <v>130</v>
      </c>
      <c r="E72" s="46" t="s">
        <v>26</v>
      </c>
      <c r="F72" s="46"/>
      <c r="G72" s="8">
        <v>50</v>
      </c>
      <c r="H72" s="8">
        <v>19.27</v>
      </c>
      <c r="I72" s="8">
        <f t="shared" si="8"/>
        <v>0</v>
      </c>
      <c r="J72" s="10">
        <f t="shared" si="9"/>
        <v>19.27</v>
      </c>
      <c r="K72" s="10">
        <f t="shared" si="10"/>
        <v>0</v>
      </c>
      <c r="L72" s="8">
        <f t="shared" si="11"/>
        <v>69.27</v>
      </c>
    </row>
    <row r="73" spans="1:12" ht="17.100000000000001" customHeight="1">
      <c r="A73" s="38">
        <v>30</v>
      </c>
      <c r="B73" s="37">
        <v>63</v>
      </c>
      <c r="C73" s="60" t="s">
        <v>1809</v>
      </c>
      <c r="D73" s="46" t="s">
        <v>166</v>
      </c>
      <c r="E73" s="46" t="s">
        <v>26</v>
      </c>
      <c r="F73" s="34"/>
      <c r="G73" s="8">
        <v>50</v>
      </c>
      <c r="H73" s="8">
        <v>19.373999999999999</v>
      </c>
      <c r="I73" s="8">
        <f t="shared" si="8"/>
        <v>0</v>
      </c>
      <c r="J73" s="10">
        <f t="shared" si="9"/>
        <v>19.373999999999999</v>
      </c>
      <c r="K73" s="10">
        <f t="shared" si="10"/>
        <v>0</v>
      </c>
      <c r="L73" s="8">
        <f t="shared" si="11"/>
        <v>69.373999999999995</v>
      </c>
    </row>
    <row r="74" spans="1:12" ht="17.100000000000001" customHeight="1">
      <c r="A74" s="38">
        <v>31</v>
      </c>
      <c r="B74" s="37">
        <v>52</v>
      </c>
      <c r="C74" s="60" t="s">
        <v>1799</v>
      </c>
      <c r="D74" s="46" t="s">
        <v>192</v>
      </c>
      <c r="E74" s="46" t="s">
        <v>26</v>
      </c>
      <c r="F74" s="38"/>
      <c r="G74" s="8">
        <v>50</v>
      </c>
      <c r="H74" s="8">
        <v>19.565999999999999</v>
      </c>
      <c r="I74" s="8">
        <f t="shared" si="8"/>
        <v>0</v>
      </c>
      <c r="J74" s="10">
        <f t="shared" si="9"/>
        <v>19.565999999999999</v>
      </c>
      <c r="K74" s="10">
        <f t="shared" si="10"/>
        <v>0</v>
      </c>
      <c r="L74" s="8">
        <f t="shared" si="11"/>
        <v>69.566000000000003</v>
      </c>
    </row>
    <row r="75" spans="1:12" ht="17.100000000000001" customHeight="1">
      <c r="A75" s="38">
        <v>32</v>
      </c>
      <c r="B75" s="37">
        <v>16</v>
      </c>
      <c r="C75" s="60" t="s">
        <v>1771</v>
      </c>
      <c r="D75" s="46" t="s">
        <v>200</v>
      </c>
      <c r="E75" s="46" t="s">
        <v>97</v>
      </c>
      <c r="F75" s="46"/>
      <c r="G75" s="8">
        <v>50</v>
      </c>
      <c r="H75" s="8">
        <v>20.413</v>
      </c>
      <c r="I75" s="8">
        <f t="shared" si="8"/>
        <v>0</v>
      </c>
      <c r="J75" s="10">
        <f t="shared" si="9"/>
        <v>0</v>
      </c>
      <c r="K75" s="10">
        <f t="shared" si="10"/>
        <v>20.413</v>
      </c>
      <c r="L75" s="8">
        <f t="shared" si="11"/>
        <v>70.412999999999997</v>
      </c>
    </row>
    <row r="76" spans="1:12" ht="17.100000000000001" customHeight="1">
      <c r="A76" s="38">
        <v>33</v>
      </c>
      <c r="B76" s="37">
        <v>20</v>
      </c>
      <c r="C76" s="60" t="s">
        <v>1775</v>
      </c>
      <c r="D76" s="46" t="s">
        <v>180</v>
      </c>
      <c r="E76" s="46" t="s">
        <v>26</v>
      </c>
      <c r="F76" s="46"/>
      <c r="G76" s="8">
        <v>23.378</v>
      </c>
      <c r="H76" s="8">
        <v>50</v>
      </c>
      <c r="I76" s="8">
        <f t="shared" si="8"/>
        <v>0</v>
      </c>
      <c r="J76" s="10">
        <f t="shared" si="9"/>
        <v>0</v>
      </c>
      <c r="K76" s="10">
        <f t="shared" si="10"/>
        <v>50</v>
      </c>
      <c r="L76" s="8">
        <f t="shared" si="11"/>
        <v>73.378</v>
      </c>
    </row>
    <row r="77" spans="1:12" ht="17.100000000000001" customHeight="1">
      <c r="A77" s="38">
        <v>34</v>
      </c>
      <c r="B77" s="37">
        <v>33</v>
      </c>
      <c r="C77" s="60" t="s">
        <v>1786</v>
      </c>
      <c r="D77" s="1" t="s">
        <v>2033</v>
      </c>
      <c r="E77" s="46" t="s">
        <v>26</v>
      </c>
      <c r="F77" s="46"/>
      <c r="G77" s="8">
        <v>28.196999999999999</v>
      </c>
      <c r="H77" s="8">
        <v>50</v>
      </c>
      <c r="I77" s="8">
        <f t="shared" si="8"/>
        <v>0</v>
      </c>
      <c r="J77" s="10">
        <f t="shared" si="9"/>
        <v>0</v>
      </c>
      <c r="K77" s="10">
        <f t="shared" si="10"/>
        <v>50</v>
      </c>
      <c r="L77" s="8">
        <f t="shared" si="11"/>
        <v>78.197000000000003</v>
      </c>
    </row>
    <row r="78" spans="1:12" ht="17.100000000000001" customHeight="1">
      <c r="B78" s="37">
        <v>1</v>
      </c>
      <c r="C78" s="60" t="s">
        <v>1541</v>
      </c>
      <c r="D78" s="1" t="s">
        <v>1744</v>
      </c>
      <c r="E78" s="46" t="s">
        <v>26</v>
      </c>
      <c r="F78" s="46" t="s">
        <v>34</v>
      </c>
      <c r="G78" s="8">
        <v>50</v>
      </c>
      <c r="H78" s="8">
        <v>50</v>
      </c>
      <c r="I78" s="8">
        <f t="shared" si="8"/>
        <v>0</v>
      </c>
      <c r="J78" s="10">
        <f t="shared" si="9"/>
        <v>0</v>
      </c>
      <c r="K78" s="10">
        <f t="shared" si="10"/>
        <v>50</v>
      </c>
      <c r="L78" s="8">
        <f t="shared" si="11"/>
        <v>100</v>
      </c>
    </row>
    <row r="79" spans="1:12" ht="17.100000000000001" customHeight="1">
      <c r="B79" s="37">
        <v>7</v>
      </c>
      <c r="C79" s="61" t="s">
        <v>1762</v>
      </c>
      <c r="D79" s="47" t="s">
        <v>189</v>
      </c>
      <c r="E79" s="47" t="s">
        <v>97</v>
      </c>
      <c r="F79" s="46"/>
      <c r="G79" s="8">
        <v>50</v>
      </c>
      <c r="H79" s="8">
        <v>50</v>
      </c>
      <c r="I79" s="8">
        <f t="shared" si="8"/>
        <v>0</v>
      </c>
      <c r="J79" s="10">
        <f t="shared" si="9"/>
        <v>0</v>
      </c>
      <c r="K79" s="10">
        <f t="shared" si="10"/>
        <v>50</v>
      </c>
      <c r="L79" s="8">
        <f t="shared" si="11"/>
        <v>100</v>
      </c>
    </row>
    <row r="80" spans="1:12" ht="17.100000000000001" customHeight="1">
      <c r="B80" s="37">
        <v>48</v>
      </c>
      <c r="C80" s="60" t="s">
        <v>1795</v>
      </c>
      <c r="D80" s="46" t="s">
        <v>1754</v>
      </c>
      <c r="E80" s="46" t="s">
        <v>97</v>
      </c>
      <c r="F80" s="9" t="s">
        <v>34</v>
      </c>
      <c r="G80" s="8">
        <v>50</v>
      </c>
      <c r="H80" s="8">
        <v>50</v>
      </c>
      <c r="I80" s="8">
        <f t="shared" si="8"/>
        <v>0</v>
      </c>
      <c r="J80" s="10">
        <f t="shared" si="9"/>
        <v>0</v>
      </c>
      <c r="K80" s="10">
        <f t="shared" si="10"/>
        <v>50</v>
      </c>
      <c r="L80" s="8">
        <f t="shared" si="11"/>
        <v>100</v>
      </c>
    </row>
    <row r="81" spans="1:12" ht="17.100000000000001" customHeight="1">
      <c r="B81" s="37">
        <v>56</v>
      </c>
      <c r="C81" s="60" t="s">
        <v>1803</v>
      </c>
      <c r="D81" s="46" t="s">
        <v>2024</v>
      </c>
      <c r="E81" s="46" t="s">
        <v>26</v>
      </c>
      <c r="F81" s="46"/>
      <c r="G81" s="8">
        <v>50</v>
      </c>
      <c r="H81" s="8">
        <v>50</v>
      </c>
      <c r="I81" s="8">
        <f t="shared" si="8"/>
        <v>0</v>
      </c>
      <c r="J81" s="10">
        <f t="shared" si="9"/>
        <v>0</v>
      </c>
      <c r="K81" s="10">
        <f t="shared" si="10"/>
        <v>50</v>
      </c>
      <c r="L81" s="8">
        <f t="shared" si="11"/>
        <v>100</v>
      </c>
    </row>
    <row r="82" spans="1:12" ht="17.100000000000001" customHeight="1">
      <c r="B82" s="37">
        <v>62</v>
      </c>
      <c r="C82" s="60" t="s">
        <v>1808</v>
      </c>
      <c r="D82" s="46" t="s">
        <v>114</v>
      </c>
      <c r="E82" s="46" t="s">
        <v>97</v>
      </c>
      <c r="F82" s="38"/>
      <c r="G82" s="8">
        <v>50</v>
      </c>
      <c r="H82" s="8">
        <v>50</v>
      </c>
      <c r="I82" s="8">
        <f t="shared" si="8"/>
        <v>0</v>
      </c>
      <c r="J82" s="10">
        <f t="shared" si="9"/>
        <v>0</v>
      </c>
      <c r="K82" s="10">
        <f t="shared" si="10"/>
        <v>50</v>
      </c>
      <c r="L82" s="8">
        <f t="shared" si="11"/>
        <v>100</v>
      </c>
    </row>
    <row r="83" spans="1:12" ht="17.100000000000001" customHeight="1">
      <c r="B83" s="37">
        <v>55</v>
      </c>
      <c r="C83" s="60" t="s">
        <v>1802</v>
      </c>
      <c r="D83" s="46" t="s">
        <v>121</v>
      </c>
      <c r="E83" s="46" t="s">
        <v>97</v>
      </c>
      <c r="F83" s="38" t="s">
        <v>34</v>
      </c>
      <c r="G83" s="8">
        <v>100</v>
      </c>
      <c r="H83" s="8">
        <v>100</v>
      </c>
      <c r="I83" s="8">
        <f t="shared" si="8"/>
        <v>0</v>
      </c>
      <c r="J83" s="10">
        <f t="shared" si="9"/>
        <v>0</v>
      </c>
      <c r="K83" s="10">
        <f t="shared" si="10"/>
        <v>100</v>
      </c>
      <c r="L83" s="8">
        <f t="shared" si="11"/>
        <v>200</v>
      </c>
    </row>
    <row r="84" spans="1:12" ht="17.100000000000001" customHeight="1">
      <c r="B84" s="37">
        <v>58</v>
      </c>
      <c r="C84" s="60" t="s">
        <v>1805</v>
      </c>
      <c r="D84" s="46" t="s">
        <v>107</v>
      </c>
      <c r="E84" s="46" t="s">
        <v>26</v>
      </c>
      <c r="F84" s="38"/>
      <c r="G84" s="8">
        <v>100</v>
      </c>
      <c r="H84" s="8">
        <v>100</v>
      </c>
      <c r="I84" s="8">
        <f t="shared" si="8"/>
        <v>0</v>
      </c>
      <c r="J84" s="10">
        <f t="shared" si="9"/>
        <v>0</v>
      </c>
      <c r="K84" s="10">
        <f t="shared" si="10"/>
        <v>100</v>
      </c>
      <c r="L84" s="8">
        <f t="shared" si="11"/>
        <v>200</v>
      </c>
    </row>
    <row r="85" spans="1:12" ht="17.100000000000001" customHeight="1">
      <c r="A85" s="39"/>
      <c r="B85" s="36"/>
      <c r="C85" s="113"/>
      <c r="D85" s="19"/>
      <c r="E85" s="19"/>
      <c r="F85" s="19"/>
      <c r="G85" s="21"/>
      <c r="H85" s="21"/>
      <c r="I85" s="19"/>
      <c r="J85" s="19"/>
      <c r="K85" s="19"/>
      <c r="L85" s="19"/>
    </row>
  </sheetData>
  <pageMargins left="0.7" right="0.7" top="0.75" bottom="0.75" header="0.3" footer="0.3"/>
  <pageSetup scale="8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opLeftCell="A50" workbookViewId="0">
      <selection activeCell="D65" sqref="D65"/>
    </sheetView>
  </sheetViews>
  <sheetFormatPr defaultRowHeight="12.75"/>
  <cols>
    <col min="1" max="1" width="3.140625" style="11" customWidth="1"/>
    <col min="2" max="2" width="3.85546875" style="22" customWidth="1"/>
    <col min="3" max="3" width="23.28515625" style="11" customWidth="1"/>
    <col min="4" max="4" width="27.42578125" style="11" customWidth="1"/>
    <col min="5" max="5" width="6.5703125" style="11" customWidth="1"/>
    <col min="6" max="6" width="8.5703125" style="11" customWidth="1"/>
    <col min="7" max="8" width="9.140625" style="23" customWidth="1"/>
    <col min="9" max="12" width="9.140625" style="11" hidden="1" customWidth="1"/>
    <col min="13" max="13" width="9.140625" style="11" customWidth="1"/>
    <col min="14" max="16384" width="9.140625" style="11"/>
  </cols>
  <sheetData>
    <row r="1" spans="1:13" ht="17.100000000000001" customHeight="1">
      <c r="B1" s="6"/>
      <c r="C1" s="19" t="s">
        <v>2066</v>
      </c>
      <c r="D1" s="107"/>
      <c r="E1" s="20"/>
      <c r="F1" s="20"/>
      <c r="G1" s="21">
        <v>0.7</v>
      </c>
      <c r="H1" s="21">
        <v>0.7</v>
      </c>
      <c r="I1" s="10">
        <f>MIN(G3:G7)</f>
        <v>17.436</v>
      </c>
      <c r="J1" s="10">
        <f>+I1+G1</f>
        <v>18.135999999999999</v>
      </c>
      <c r="K1" s="10">
        <f>+J1+G1</f>
        <v>18.835999999999999</v>
      </c>
      <c r="L1" s="10">
        <f>K1+G1</f>
        <v>19.535999999999998</v>
      </c>
      <c r="M1" s="38"/>
    </row>
    <row r="2" spans="1:13" ht="17.100000000000001" customHeight="1">
      <c r="A2" s="38"/>
      <c r="B2" s="6" t="s">
        <v>26</v>
      </c>
      <c r="C2" s="19" t="s">
        <v>0</v>
      </c>
      <c r="D2" s="19" t="s">
        <v>1</v>
      </c>
      <c r="E2" s="19" t="s">
        <v>31</v>
      </c>
      <c r="F2" s="19" t="s">
        <v>36</v>
      </c>
      <c r="G2" s="21" t="s">
        <v>18</v>
      </c>
      <c r="H2" s="21" t="s">
        <v>20</v>
      </c>
      <c r="I2" s="19" t="s">
        <v>14</v>
      </c>
      <c r="J2" s="19" t="s">
        <v>15</v>
      </c>
      <c r="K2" s="19" t="s">
        <v>16</v>
      </c>
      <c r="L2" s="19" t="s">
        <v>17</v>
      </c>
      <c r="M2" s="19" t="s">
        <v>21</v>
      </c>
    </row>
    <row r="3" spans="1:13" ht="17.25" customHeight="1">
      <c r="A3" s="123" t="s">
        <v>2067</v>
      </c>
      <c r="B3" s="6">
        <v>60</v>
      </c>
      <c r="C3" s="104" t="s">
        <v>1696</v>
      </c>
      <c r="D3" s="105" t="s">
        <v>1705</v>
      </c>
      <c r="E3" s="106" t="s">
        <v>31</v>
      </c>
      <c r="F3" s="106" t="s">
        <v>46</v>
      </c>
      <c r="G3" s="52">
        <v>17.478999999999999</v>
      </c>
      <c r="H3" s="17">
        <v>17.587</v>
      </c>
      <c r="I3" s="53">
        <f t="shared" ref="I3:I34" si="0">IF($G3&lt;J$1,$G3,0)</f>
        <v>17.478999999999999</v>
      </c>
      <c r="J3" s="10">
        <f t="shared" ref="J3:J34" si="1">IF(I3=0,IF($G3&lt;K$1,$G3,0),0)</f>
        <v>0</v>
      </c>
      <c r="K3" s="10">
        <f t="shared" ref="K3:K34" si="2">IF(I3=0,IF(J3=0,IF($G3&lt;L$1,$G3,0),0),0)</f>
        <v>0</v>
      </c>
      <c r="L3" s="10">
        <f t="shared" ref="L3:L34" si="3">IF(G3&gt;L$1,G3,0)</f>
        <v>0</v>
      </c>
      <c r="M3" s="8">
        <f t="shared" ref="M3:M34" si="4">SUM(G3+H3)</f>
        <v>35.066000000000003</v>
      </c>
    </row>
    <row r="4" spans="1:13" ht="17.25" customHeight="1">
      <c r="A4" s="123" t="s">
        <v>2067</v>
      </c>
      <c r="B4" s="6">
        <v>66</v>
      </c>
      <c r="C4" s="104" t="s">
        <v>1875</v>
      </c>
      <c r="D4" s="105" t="s">
        <v>1462</v>
      </c>
      <c r="E4" s="106" t="s">
        <v>31</v>
      </c>
      <c r="F4" s="106" t="s">
        <v>46</v>
      </c>
      <c r="G4" s="16">
        <v>17.62</v>
      </c>
      <c r="H4" s="17">
        <v>17.446000000000002</v>
      </c>
      <c r="I4" s="53">
        <f t="shared" si="0"/>
        <v>17.62</v>
      </c>
      <c r="J4" s="10">
        <f t="shared" si="1"/>
        <v>0</v>
      </c>
      <c r="K4" s="10">
        <f t="shared" si="2"/>
        <v>0</v>
      </c>
      <c r="L4" s="10">
        <f t="shared" si="3"/>
        <v>0</v>
      </c>
      <c r="M4" s="8">
        <f t="shared" si="4"/>
        <v>35.066000000000003</v>
      </c>
    </row>
    <row r="5" spans="1:13" ht="17.25" customHeight="1">
      <c r="A5" s="38">
        <v>3</v>
      </c>
      <c r="B5" s="6">
        <v>57</v>
      </c>
      <c r="C5" s="104" t="s">
        <v>1636</v>
      </c>
      <c r="D5" s="105" t="s">
        <v>1656</v>
      </c>
      <c r="E5" s="106"/>
      <c r="F5" s="106" t="s">
        <v>46</v>
      </c>
      <c r="G5" s="52">
        <v>17.664999999999999</v>
      </c>
      <c r="H5" s="17">
        <v>17.713999999999999</v>
      </c>
      <c r="I5" s="53">
        <f t="shared" si="0"/>
        <v>17.664999999999999</v>
      </c>
      <c r="J5" s="10">
        <f t="shared" si="1"/>
        <v>0</v>
      </c>
      <c r="K5" s="10">
        <f t="shared" si="2"/>
        <v>0</v>
      </c>
      <c r="L5" s="10">
        <f t="shared" si="3"/>
        <v>0</v>
      </c>
      <c r="M5" s="8">
        <f t="shared" si="4"/>
        <v>35.378999999999998</v>
      </c>
    </row>
    <row r="6" spans="1:13" ht="17.25" customHeight="1">
      <c r="A6" s="38">
        <v>4</v>
      </c>
      <c r="B6" s="6">
        <v>54</v>
      </c>
      <c r="C6" s="104" t="s">
        <v>1839</v>
      </c>
      <c r="D6" s="105" t="s">
        <v>1606</v>
      </c>
      <c r="E6" s="106"/>
      <c r="F6" s="106" t="s">
        <v>46</v>
      </c>
      <c r="G6" s="52">
        <v>17.436</v>
      </c>
      <c r="H6" s="17">
        <v>17.948</v>
      </c>
      <c r="I6" s="53">
        <f t="shared" si="0"/>
        <v>17.436</v>
      </c>
      <c r="J6" s="10">
        <f t="shared" si="1"/>
        <v>0</v>
      </c>
      <c r="K6" s="10">
        <f t="shared" si="2"/>
        <v>0</v>
      </c>
      <c r="L6" s="10">
        <f t="shared" si="3"/>
        <v>0</v>
      </c>
      <c r="M6" s="8">
        <f t="shared" si="4"/>
        <v>35.384</v>
      </c>
    </row>
    <row r="7" spans="1:13" ht="17.25" customHeight="1">
      <c r="A7" s="38">
        <v>5</v>
      </c>
      <c r="B7" s="6">
        <v>20</v>
      </c>
      <c r="C7" s="87" t="s">
        <v>1978</v>
      </c>
      <c r="D7" s="1" t="s">
        <v>690</v>
      </c>
      <c r="E7" s="1" t="s">
        <v>26</v>
      </c>
      <c r="F7" s="1" t="s">
        <v>97</v>
      </c>
      <c r="G7" s="16">
        <v>17.957999999999998</v>
      </c>
      <c r="H7" s="17">
        <v>17.661000000000001</v>
      </c>
      <c r="I7" s="53">
        <f t="shared" si="0"/>
        <v>17.957999999999998</v>
      </c>
      <c r="J7" s="10">
        <f t="shared" si="1"/>
        <v>0</v>
      </c>
      <c r="K7" s="10">
        <f t="shared" si="2"/>
        <v>0</v>
      </c>
      <c r="L7" s="10">
        <f t="shared" si="3"/>
        <v>0</v>
      </c>
      <c r="M7" s="8">
        <f t="shared" si="4"/>
        <v>35.619</v>
      </c>
    </row>
    <row r="8" spans="1:13" ht="17.25" customHeight="1">
      <c r="A8" s="38">
        <v>6</v>
      </c>
      <c r="B8" s="6">
        <v>43</v>
      </c>
      <c r="C8" s="63" t="s">
        <v>1851</v>
      </c>
      <c r="D8" s="97" t="s">
        <v>1263</v>
      </c>
      <c r="E8" s="108" t="s">
        <v>31</v>
      </c>
      <c r="F8" s="63" t="s">
        <v>46</v>
      </c>
      <c r="G8" s="122">
        <v>17.811</v>
      </c>
      <c r="H8" s="92">
        <v>17.814</v>
      </c>
      <c r="I8" s="53">
        <f t="shared" si="0"/>
        <v>17.811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8">
        <f t="shared" si="4"/>
        <v>35.625</v>
      </c>
    </row>
    <row r="9" spans="1:13" ht="17.25" customHeight="1">
      <c r="A9" s="38">
        <v>7</v>
      </c>
      <c r="B9" s="6">
        <v>63</v>
      </c>
      <c r="C9" s="104" t="s">
        <v>1869</v>
      </c>
      <c r="D9" s="105" t="s">
        <v>1734</v>
      </c>
      <c r="E9" s="106"/>
      <c r="F9" s="106" t="s">
        <v>46</v>
      </c>
      <c r="G9" s="52">
        <v>17.942</v>
      </c>
      <c r="H9" s="17">
        <v>17.689</v>
      </c>
      <c r="I9" s="53">
        <f t="shared" si="0"/>
        <v>17.942</v>
      </c>
      <c r="J9" s="10">
        <f t="shared" si="1"/>
        <v>0</v>
      </c>
      <c r="K9" s="10">
        <f t="shared" si="2"/>
        <v>0</v>
      </c>
      <c r="L9" s="10">
        <f t="shared" si="3"/>
        <v>0</v>
      </c>
      <c r="M9" s="8">
        <f t="shared" si="4"/>
        <v>35.631</v>
      </c>
    </row>
    <row r="10" spans="1:13" ht="17.25" customHeight="1">
      <c r="A10" s="38">
        <v>8</v>
      </c>
      <c r="B10" s="6">
        <v>52</v>
      </c>
      <c r="C10" s="104" t="s">
        <v>1825</v>
      </c>
      <c r="D10" s="105" t="s">
        <v>1579</v>
      </c>
      <c r="E10" s="106" t="s">
        <v>31</v>
      </c>
      <c r="F10" s="106" t="s">
        <v>46</v>
      </c>
      <c r="G10" s="16">
        <v>18.114000000000001</v>
      </c>
      <c r="H10" s="17">
        <v>17.559000000000001</v>
      </c>
      <c r="I10" s="53">
        <f t="shared" si="0"/>
        <v>18.114000000000001</v>
      </c>
      <c r="J10" s="10">
        <f t="shared" si="1"/>
        <v>0</v>
      </c>
      <c r="K10" s="10">
        <f t="shared" si="2"/>
        <v>0</v>
      </c>
      <c r="L10" s="10">
        <f t="shared" si="3"/>
        <v>0</v>
      </c>
      <c r="M10" s="8">
        <f t="shared" si="4"/>
        <v>35.673000000000002</v>
      </c>
    </row>
    <row r="11" spans="1:13" ht="17.25" customHeight="1">
      <c r="A11" s="38">
        <v>9</v>
      </c>
      <c r="B11" s="6">
        <v>58</v>
      </c>
      <c r="C11" s="104" t="s">
        <v>1851</v>
      </c>
      <c r="D11" s="105" t="s">
        <v>1668</v>
      </c>
      <c r="E11" s="106" t="s">
        <v>31</v>
      </c>
      <c r="F11" s="106" t="s">
        <v>46</v>
      </c>
      <c r="G11" s="52">
        <v>17.948</v>
      </c>
      <c r="H11" s="17">
        <v>17.811</v>
      </c>
      <c r="I11" s="53">
        <f t="shared" si="0"/>
        <v>17.948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8">
        <f t="shared" si="4"/>
        <v>35.759</v>
      </c>
    </row>
    <row r="12" spans="1:13" ht="17.25" customHeight="1">
      <c r="A12" s="38">
        <v>10</v>
      </c>
      <c r="B12" s="6">
        <v>25</v>
      </c>
      <c r="C12" s="87" t="s">
        <v>1867</v>
      </c>
      <c r="D12" s="1" t="s">
        <v>663</v>
      </c>
      <c r="E12" s="1" t="s">
        <v>97</v>
      </c>
      <c r="F12" s="1" t="s">
        <v>97</v>
      </c>
      <c r="G12" s="53">
        <v>18.074000000000002</v>
      </c>
      <c r="H12" s="49">
        <v>17.707000000000001</v>
      </c>
      <c r="I12" s="53">
        <f t="shared" si="0"/>
        <v>18.074000000000002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8">
        <f t="shared" si="4"/>
        <v>35.781000000000006</v>
      </c>
    </row>
    <row r="13" spans="1:13" ht="17.25" customHeight="1">
      <c r="A13" s="38">
        <v>11</v>
      </c>
      <c r="B13" s="6">
        <v>62</v>
      </c>
      <c r="C13" s="104" t="s">
        <v>1867</v>
      </c>
      <c r="D13" s="105" t="s">
        <v>1725</v>
      </c>
      <c r="E13" s="106"/>
      <c r="F13" s="106" t="s">
        <v>46</v>
      </c>
      <c r="G13" s="52">
        <v>17.86</v>
      </c>
      <c r="H13" s="17">
        <v>18.026</v>
      </c>
      <c r="I13" s="53">
        <f t="shared" si="0"/>
        <v>17.86</v>
      </c>
      <c r="J13" s="10">
        <f t="shared" si="1"/>
        <v>0</v>
      </c>
      <c r="K13" s="10">
        <f t="shared" si="2"/>
        <v>0</v>
      </c>
      <c r="L13" s="10">
        <f t="shared" si="3"/>
        <v>0</v>
      </c>
      <c r="M13" s="8">
        <f t="shared" si="4"/>
        <v>35.885999999999996</v>
      </c>
    </row>
    <row r="14" spans="1:13" ht="17.25" customHeight="1">
      <c r="A14" s="38">
        <v>12</v>
      </c>
      <c r="B14" s="6">
        <v>14</v>
      </c>
      <c r="C14" s="87" t="s">
        <v>1973</v>
      </c>
      <c r="D14" s="1" t="s">
        <v>468</v>
      </c>
      <c r="E14" s="1" t="s">
        <v>97</v>
      </c>
      <c r="F14" s="1" t="s">
        <v>97</v>
      </c>
      <c r="G14" s="52">
        <v>18.247</v>
      </c>
      <c r="H14" s="17">
        <v>17.73</v>
      </c>
      <c r="I14" s="53">
        <f t="shared" si="0"/>
        <v>0</v>
      </c>
      <c r="J14" s="10">
        <f t="shared" si="1"/>
        <v>18.247</v>
      </c>
      <c r="K14" s="10">
        <f t="shared" si="2"/>
        <v>0</v>
      </c>
      <c r="L14" s="10">
        <f t="shared" si="3"/>
        <v>0</v>
      </c>
      <c r="M14" s="8">
        <f t="shared" si="4"/>
        <v>35.977000000000004</v>
      </c>
    </row>
    <row r="15" spans="1:13" ht="17.25" customHeight="1">
      <c r="A15" s="38">
        <v>13</v>
      </c>
      <c r="B15" s="6">
        <v>18</v>
      </c>
      <c r="C15" s="87" t="s">
        <v>1976</v>
      </c>
      <c r="D15" s="1" t="s">
        <v>617</v>
      </c>
      <c r="E15" s="1" t="s">
        <v>26</v>
      </c>
      <c r="F15" s="1" t="s">
        <v>97</v>
      </c>
      <c r="G15" s="8">
        <v>18.061</v>
      </c>
      <c r="H15" s="49">
        <v>17.969000000000001</v>
      </c>
      <c r="I15" s="53">
        <f t="shared" si="0"/>
        <v>18.061</v>
      </c>
      <c r="J15" s="10">
        <f t="shared" si="1"/>
        <v>0</v>
      </c>
      <c r="K15" s="10">
        <f t="shared" si="2"/>
        <v>0</v>
      </c>
      <c r="L15" s="10">
        <f t="shared" si="3"/>
        <v>0</v>
      </c>
      <c r="M15" s="8">
        <f t="shared" si="4"/>
        <v>36.03</v>
      </c>
    </row>
    <row r="16" spans="1:13" ht="17.25" customHeight="1">
      <c r="A16" s="38">
        <v>14</v>
      </c>
      <c r="B16" s="6">
        <v>49</v>
      </c>
      <c r="C16" s="63" t="s">
        <v>1851</v>
      </c>
      <c r="D16" s="97" t="s">
        <v>1327</v>
      </c>
      <c r="E16" s="108" t="s">
        <v>31</v>
      </c>
      <c r="F16" s="62" t="s">
        <v>46</v>
      </c>
      <c r="G16" s="122">
        <v>18.145</v>
      </c>
      <c r="H16" s="10">
        <v>17.974</v>
      </c>
      <c r="I16" s="53">
        <f t="shared" si="0"/>
        <v>0</v>
      </c>
      <c r="J16" s="10">
        <f t="shared" si="1"/>
        <v>18.145</v>
      </c>
      <c r="K16" s="10">
        <f t="shared" si="2"/>
        <v>0</v>
      </c>
      <c r="L16" s="10">
        <f t="shared" si="3"/>
        <v>0</v>
      </c>
      <c r="M16" s="8">
        <f t="shared" si="4"/>
        <v>36.119</v>
      </c>
    </row>
    <row r="17" spans="1:13" ht="17.25" customHeight="1">
      <c r="A17" s="38">
        <v>15</v>
      </c>
      <c r="B17" s="6">
        <v>48</v>
      </c>
      <c r="C17" s="63" t="s">
        <v>1539</v>
      </c>
      <c r="D17" s="97" t="s">
        <v>1319</v>
      </c>
      <c r="E17" s="108"/>
      <c r="F17" s="62" t="s">
        <v>46</v>
      </c>
      <c r="G17" s="122">
        <v>17.93</v>
      </c>
      <c r="H17" s="10">
        <v>18.216000000000001</v>
      </c>
      <c r="I17" s="53">
        <f t="shared" si="0"/>
        <v>17.93</v>
      </c>
      <c r="J17" s="10">
        <f t="shared" si="1"/>
        <v>0</v>
      </c>
      <c r="K17" s="10">
        <f t="shared" si="2"/>
        <v>0</v>
      </c>
      <c r="L17" s="10">
        <f t="shared" si="3"/>
        <v>0</v>
      </c>
      <c r="M17" s="8">
        <f t="shared" si="4"/>
        <v>36.146000000000001</v>
      </c>
    </row>
    <row r="18" spans="1:13" ht="17.25" customHeight="1">
      <c r="A18" s="38">
        <v>16</v>
      </c>
      <c r="B18" s="6">
        <v>3</v>
      </c>
      <c r="C18" s="87" t="s">
        <v>1965</v>
      </c>
      <c r="D18" s="1" t="s">
        <v>1041</v>
      </c>
      <c r="E18" s="1" t="s">
        <v>26</v>
      </c>
      <c r="F18" s="1" t="s">
        <v>97</v>
      </c>
      <c r="G18" s="54">
        <v>18.166</v>
      </c>
      <c r="H18" s="50">
        <v>18.164999999999999</v>
      </c>
      <c r="I18" s="53">
        <f t="shared" si="0"/>
        <v>0</v>
      </c>
      <c r="J18" s="10">
        <f t="shared" si="1"/>
        <v>18.166</v>
      </c>
      <c r="K18" s="10">
        <f t="shared" si="2"/>
        <v>0</v>
      </c>
      <c r="L18" s="10">
        <f t="shared" si="3"/>
        <v>0</v>
      </c>
      <c r="M18" s="8">
        <f t="shared" si="4"/>
        <v>36.331000000000003</v>
      </c>
    </row>
    <row r="19" spans="1:13" ht="17.25" customHeight="1">
      <c r="A19" s="38">
        <v>17</v>
      </c>
      <c r="B19" s="6">
        <v>59</v>
      </c>
      <c r="C19" s="104" t="s">
        <v>1962</v>
      </c>
      <c r="D19" s="105" t="s">
        <v>1698</v>
      </c>
      <c r="E19" s="106"/>
      <c r="F19" s="106" t="s">
        <v>46</v>
      </c>
      <c r="G19" s="52">
        <v>18.436</v>
      </c>
      <c r="H19" s="17">
        <v>17.95</v>
      </c>
      <c r="I19" s="53">
        <f t="shared" si="0"/>
        <v>0</v>
      </c>
      <c r="J19" s="10">
        <f t="shared" si="1"/>
        <v>18.436</v>
      </c>
      <c r="K19" s="10">
        <f t="shared" si="2"/>
        <v>0</v>
      </c>
      <c r="L19" s="10">
        <f t="shared" si="3"/>
        <v>0</v>
      </c>
      <c r="M19" s="8">
        <f t="shared" si="4"/>
        <v>36.385999999999996</v>
      </c>
    </row>
    <row r="20" spans="1:13" ht="17.25" customHeight="1">
      <c r="A20" s="38">
        <v>18</v>
      </c>
      <c r="B20" s="6">
        <v>42</v>
      </c>
      <c r="C20" s="63" t="s">
        <v>1941</v>
      </c>
      <c r="D20" s="97" t="s">
        <v>1244</v>
      </c>
      <c r="E20" s="108" t="s">
        <v>31</v>
      </c>
      <c r="F20" s="63" t="s">
        <v>46</v>
      </c>
      <c r="G20" s="122">
        <v>18.3</v>
      </c>
      <c r="H20" s="92">
        <v>18.100000000000001</v>
      </c>
      <c r="I20" s="53">
        <f t="shared" si="0"/>
        <v>0</v>
      </c>
      <c r="J20" s="10">
        <f t="shared" si="1"/>
        <v>18.3</v>
      </c>
      <c r="K20" s="10">
        <f t="shared" si="2"/>
        <v>0</v>
      </c>
      <c r="L20" s="10">
        <f t="shared" si="3"/>
        <v>0</v>
      </c>
      <c r="M20" s="8">
        <f t="shared" si="4"/>
        <v>36.400000000000006</v>
      </c>
    </row>
    <row r="21" spans="1:13" ht="17.25" customHeight="1">
      <c r="A21" s="38">
        <v>19</v>
      </c>
      <c r="B21" s="6">
        <v>47</v>
      </c>
      <c r="C21" s="63" t="s">
        <v>1925</v>
      </c>
      <c r="D21" s="97" t="s">
        <v>1313</v>
      </c>
      <c r="E21" s="108" t="s">
        <v>31</v>
      </c>
      <c r="F21" s="62" t="s">
        <v>46</v>
      </c>
      <c r="G21" s="122">
        <v>18.187000000000001</v>
      </c>
      <c r="H21" s="10">
        <v>18.364999999999998</v>
      </c>
      <c r="I21" s="53">
        <f t="shared" si="0"/>
        <v>0</v>
      </c>
      <c r="J21" s="10">
        <f t="shared" si="1"/>
        <v>18.187000000000001</v>
      </c>
      <c r="K21" s="10">
        <f t="shared" si="2"/>
        <v>0</v>
      </c>
      <c r="L21" s="10">
        <f t="shared" si="3"/>
        <v>0</v>
      </c>
      <c r="M21" s="8">
        <f t="shared" si="4"/>
        <v>36.552</v>
      </c>
    </row>
    <row r="22" spans="1:13" ht="17.25" customHeight="1">
      <c r="A22" s="38">
        <v>20</v>
      </c>
      <c r="B22" s="6">
        <v>55</v>
      </c>
      <c r="C22" s="104" t="s">
        <v>1509</v>
      </c>
      <c r="D22" s="105" t="s">
        <v>1624</v>
      </c>
      <c r="E22" s="106" t="s">
        <v>31</v>
      </c>
      <c r="F22" s="106" t="s">
        <v>46</v>
      </c>
      <c r="G22" s="52">
        <v>18.36</v>
      </c>
      <c r="H22" s="17">
        <v>18.318999999999999</v>
      </c>
      <c r="I22" s="53">
        <f t="shared" si="0"/>
        <v>0</v>
      </c>
      <c r="J22" s="10">
        <f t="shared" si="1"/>
        <v>18.36</v>
      </c>
      <c r="K22" s="10">
        <f t="shared" si="2"/>
        <v>0</v>
      </c>
      <c r="L22" s="10">
        <f t="shared" si="3"/>
        <v>0</v>
      </c>
      <c r="M22" s="8">
        <f t="shared" si="4"/>
        <v>36.679000000000002</v>
      </c>
    </row>
    <row r="23" spans="1:13" ht="17.25" customHeight="1">
      <c r="A23" s="38">
        <v>21</v>
      </c>
      <c r="B23" s="6">
        <v>44</v>
      </c>
      <c r="C23" s="63" t="s">
        <v>1509</v>
      </c>
      <c r="D23" s="97" t="s">
        <v>1270</v>
      </c>
      <c r="E23" s="108" t="s">
        <v>31</v>
      </c>
      <c r="F23" s="63" t="s">
        <v>46</v>
      </c>
      <c r="G23" s="122">
        <v>18.359000000000002</v>
      </c>
      <c r="H23" s="92">
        <v>18.338999999999999</v>
      </c>
      <c r="I23" s="53">
        <f t="shared" si="0"/>
        <v>0</v>
      </c>
      <c r="J23" s="10">
        <f t="shared" si="1"/>
        <v>18.359000000000002</v>
      </c>
      <c r="K23" s="10">
        <f t="shared" si="2"/>
        <v>0</v>
      </c>
      <c r="L23" s="10">
        <f t="shared" si="3"/>
        <v>0</v>
      </c>
      <c r="M23" s="8">
        <f t="shared" si="4"/>
        <v>36.698</v>
      </c>
    </row>
    <row r="24" spans="1:13" ht="17.25" customHeight="1">
      <c r="A24" s="38">
        <v>22</v>
      </c>
      <c r="B24" s="6">
        <v>33</v>
      </c>
      <c r="C24" s="87" t="s">
        <v>1987</v>
      </c>
      <c r="D24" s="1" t="s">
        <v>653</v>
      </c>
      <c r="E24" s="1" t="s">
        <v>26</v>
      </c>
      <c r="F24" s="1" t="s">
        <v>97</v>
      </c>
      <c r="G24" s="53">
        <v>18.402000000000001</v>
      </c>
      <c r="H24" s="49">
        <v>18.54</v>
      </c>
      <c r="I24" s="53">
        <f t="shared" si="0"/>
        <v>0</v>
      </c>
      <c r="J24" s="10">
        <f t="shared" si="1"/>
        <v>18.402000000000001</v>
      </c>
      <c r="K24" s="10">
        <f t="shared" si="2"/>
        <v>0</v>
      </c>
      <c r="L24" s="10">
        <f t="shared" si="3"/>
        <v>0</v>
      </c>
      <c r="M24" s="8">
        <f t="shared" si="4"/>
        <v>36.942</v>
      </c>
    </row>
    <row r="25" spans="1:13" ht="17.25" customHeight="1">
      <c r="A25" s="38">
        <v>23</v>
      </c>
      <c r="B25" s="6">
        <v>9</v>
      </c>
      <c r="C25" s="87" t="s">
        <v>1833</v>
      </c>
      <c r="D25" s="1" t="s">
        <v>508</v>
      </c>
      <c r="E25" s="1" t="s">
        <v>97</v>
      </c>
      <c r="F25" s="1" t="s">
        <v>97</v>
      </c>
      <c r="G25" s="54">
        <v>18.472999999999999</v>
      </c>
      <c r="H25" s="50">
        <v>18.567</v>
      </c>
      <c r="I25" s="53">
        <f t="shared" si="0"/>
        <v>0</v>
      </c>
      <c r="J25" s="10">
        <f t="shared" si="1"/>
        <v>18.472999999999999</v>
      </c>
      <c r="K25" s="10">
        <f t="shared" si="2"/>
        <v>0</v>
      </c>
      <c r="L25" s="10">
        <f t="shared" si="3"/>
        <v>0</v>
      </c>
      <c r="M25" s="8">
        <f t="shared" si="4"/>
        <v>37.04</v>
      </c>
    </row>
    <row r="26" spans="1:13" ht="17.25" customHeight="1">
      <c r="A26" s="38">
        <v>1</v>
      </c>
      <c r="B26" s="6">
        <v>7</v>
      </c>
      <c r="C26" s="87" t="s">
        <v>1841</v>
      </c>
      <c r="D26" s="1" t="s">
        <v>301</v>
      </c>
      <c r="E26" s="1" t="s">
        <v>97</v>
      </c>
      <c r="F26" s="1" t="s">
        <v>97</v>
      </c>
      <c r="G26" s="53">
        <v>18.946999999999999</v>
      </c>
      <c r="H26" s="49">
        <v>18.123000000000001</v>
      </c>
      <c r="I26" s="53">
        <f t="shared" si="0"/>
        <v>0</v>
      </c>
      <c r="J26" s="10">
        <f t="shared" si="1"/>
        <v>0</v>
      </c>
      <c r="K26" s="10">
        <f t="shared" si="2"/>
        <v>18.946999999999999</v>
      </c>
      <c r="L26" s="10">
        <f t="shared" si="3"/>
        <v>0</v>
      </c>
      <c r="M26" s="8">
        <f t="shared" si="4"/>
        <v>37.07</v>
      </c>
    </row>
    <row r="27" spans="1:13" ht="17.25" customHeight="1">
      <c r="A27" s="38">
        <v>2</v>
      </c>
      <c r="B27" s="6">
        <v>30</v>
      </c>
      <c r="C27" s="87" t="s">
        <v>1984</v>
      </c>
      <c r="D27" s="1" t="s">
        <v>528</v>
      </c>
      <c r="E27" s="1" t="s">
        <v>26</v>
      </c>
      <c r="F27" s="74" t="s">
        <v>97</v>
      </c>
      <c r="G27" s="53">
        <v>18.602</v>
      </c>
      <c r="H27" s="49">
        <v>18.471</v>
      </c>
      <c r="I27" s="53">
        <f t="shared" si="0"/>
        <v>0</v>
      </c>
      <c r="J27" s="10">
        <f t="shared" si="1"/>
        <v>18.602</v>
      </c>
      <c r="K27" s="10">
        <f t="shared" si="2"/>
        <v>0</v>
      </c>
      <c r="L27" s="10">
        <f t="shared" si="3"/>
        <v>0</v>
      </c>
      <c r="M27" s="8">
        <f t="shared" si="4"/>
        <v>37.073</v>
      </c>
    </row>
    <row r="28" spans="1:13" ht="17.25" customHeight="1">
      <c r="A28" s="38">
        <v>3</v>
      </c>
      <c r="B28" s="6">
        <v>35</v>
      </c>
      <c r="C28" s="87" t="s">
        <v>1989</v>
      </c>
      <c r="D28" s="1" t="s">
        <v>937</v>
      </c>
      <c r="E28" s="1" t="s">
        <v>26</v>
      </c>
      <c r="F28" s="1" t="s">
        <v>97</v>
      </c>
      <c r="G28" s="52">
        <v>18.763000000000002</v>
      </c>
      <c r="H28" s="17">
        <v>18.646999999999998</v>
      </c>
      <c r="I28" s="53">
        <f t="shared" si="0"/>
        <v>0</v>
      </c>
      <c r="J28" s="10">
        <f t="shared" si="1"/>
        <v>18.763000000000002</v>
      </c>
      <c r="K28" s="10">
        <f t="shared" si="2"/>
        <v>0</v>
      </c>
      <c r="L28" s="10">
        <f t="shared" si="3"/>
        <v>0</v>
      </c>
      <c r="M28" s="8">
        <f t="shared" si="4"/>
        <v>37.409999999999997</v>
      </c>
    </row>
    <row r="29" spans="1:13" ht="17.25" customHeight="1">
      <c r="A29" s="38">
        <v>4</v>
      </c>
      <c r="B29" s="6">
        <v>12</v>
      </c>
      <c r="C29" s="87" t="s">
        <v>1971</v>
      </c>
      <c r="D29" s="1" t="s">
        <v>715</v>
      </c>
      <c r="E29" s="1" t="s">
        <v>26</v>
      </c>
      <c r="F29" s="38" t="s">
        <v>97</v>
      </c>
      <c r="G29" s="16">
        <v>18.911000000000001</v>
      </c>
      <c r="H29" s="17">
        <v>18.585999999999999</v>
      </c>
      <c r="I29" s="53">
        <f t="shared" si="0"/>
        <v>0</v>
      </c>
      <c r="J29" s="10">
        <f t="shared" si="1"/>
        <v>0</v>
      </c>
      <c r="K29" s="10">
        <f t="shared" si="2"/>
        <v>18.911000000000001</v>
      </c>
      <c r="L29" s="10">
        <f t="shared" si="3"/>
        <v>0</v>
      </c>
      <c r="M29" s="8">
        <f t="shared" si="4"/>
        <v>37.497</v>
      </c>
    </row>
    <row r="30" spans="1:13" ht="17.25" customHeight="1">
      <c r="A30" s="38">
        <v>5</v>
      </c>
      <c r="B30" s="6">
        <v>16</v>
      </c>
      <c r="C30" s="87" t="s">
        <v>1974</v>
      </c>
      <c r="D30" s="1" t="s">
        <v>891</v>
      </c>
      <c r="E30" s="1" t="s">
        <v>26</v>
      </c>
      <c r="F30" s="74" t="s">
        <v>97</v>
      </c>
      <c r="G30" s="53">
        <v>18.884</v>
      </c>
      <c r="H30" s="49">
        <v>19.006</v>
      </c>
      <c r="I30" s="53">
        <f t="shared" si="0"/>
        <v>0</v>
      </c>
      <c r="J30" s="10">
        <f t="shared" si="1"/>
        <v>0</v>
      </c>
      <c r="K30" s="10">
        <f t="shared" si="2"/>
        <v>18.884</v>
      </c>
      <c r="L30" s="10">
        <f t="shared" si="3"/>
        <v>0</v>
      </c>
      <c r="M30" s="8">
        <f t="shared" si="4"/>
        <v>37.89</v>
      </c>
    </row>
    <row r="31" spans="1:13" ht="17.25" customHeight="1">
      <c r="A31" s="38">
        <v>6</v>
      </c>
      <c r="B31" s="6">
        <v>22</v>
      </c>
      <c r="C31" s="87" t="s">
        <v>1979</v>
      </c>
      <c r="D31" s="1" t="s">
        <v>672</v>
      </c>
      <c r="E31" s="1" t="s">
        <v>97</v>
      </c>
      <c r="F31" s="38" t="s">
        <v>97</v>
      </c>
      <c r="G31" s="53">
        <v>18.963999999999999</v>
      </c>
      <c r="H31" s="49">
        <v>19.088000000000001</v>
      </c>
      <c r="I31" s="53">
        <f t="shared" si="0"/>
        <v>0</v>
      </c>
      <c r="J31" s="10">
        <f t="shared" si="1"/>
        <v>0</v>
      </c>
      <c r="K31" s="10">
        <f t="shared" si="2"/>
        <v>18.963999999999999</v>
      </c>
      <c r="L31" s="10">
        <f t="shared" si="3"/>
        <v>0</v>
      </c>
      <c r="M31" s="8">
        <f t="shared" si="4"/>
        <v>38.052</v>
      </c>
    </row>
    <row r="32" spans="1:13" ht="17.25" customHeight="1">
      <c r="A32" s="38">
        <v>7</v>
      </c>
      <c r="B32" s="6">
        <v>39</v>
      </c>
      <c r="C32" s="87" t="s">
        <v>1993</v>
      </c>
      <c r="D32" s="1" t="s">
        <v>1089</v>
      </c>
      <c r="E32" s="1" t="s">
        <v>26</v>
      </c>
      <c r="F32" s="1" t="s">
        <v>97</v>
      </c>
      <c r="G32" s="53">
        <v>19.32</v>
      </c>
      <c r="H32" s="49">
        <v>18.940000000000001</v>
      </c>
      <c r="I32" s="53">
        <f t="shared" si="0"/>
        <v>0</v>
      </c>
      <c r="J32" s="10">
        <f t="shared" si="1"/>
        <v>0</v>
      </c>
      <c r="K32" s="10">
        <f t="shared" si="2"/>
        <v>19.32</v>
      </c>
      <c r="L32" s="10">
        <f t="shared" si="3"/>
        <v>0</v>
      </c>
      <c r="M32" s="8">
        <f t="shared" si="4"/>
        <v>38.260000000000005</v>
      </c>
    </row>
    <row r="33" spans="1:13" ht="17.25" customHeight="1">
      <c r="A33" s="38">
        <v>8</v>
      </c>
      <c r="B33" s="6">
        <v>61</v>
      </c>
      <c r="C33" s="104" t="s">
        <v>1709</v>
      </c>
      <c r="D33" s="105" t="s">
        <v>1720</v>
      </c>
      <c r="E33" s="106" t="s">
        <v>31</v>
      </c>
      <c r="F33" s="106" t="s">
        <v>46</v>
      </c>
      <c r="G33" s="52">
        <v>19.222000000000001</v>
      </c>
      <c r="H33" s="17">
        <v>19.050999999999998</v>
      </c>
      <c r="I33" s="53">
        <f t="shared" si="0"/>
        <v>0</v>
      </c>
      <c r="J33" s="10">
        <f t="shared" si="1"/>
        <v>0</v>
      </c>
      <c r="K33" s="10">
        <f t="shared" si="2"/>
        <v>19.222000000000001</v>
      </c>
      <c r="L33" s="10">
        <f t="shared" si="3"/>
        <v>0</v>
      </c>
      <c r="M33" s="8">
        <f t="shared" si="4"/>
        <v>38.272999999999996</v>
      </c>
    </row>
    <row r="34" spans="1:13" ht="17.25" customHeight="1">
      <c r="A34" s="38">
        <v>9</v>
      </c>
      <c r="B34" s="6">
        <v>46</v>
      </c>
      <c r="C34" s="63" t="s">
        <v>1955</v>
      </c>
      <c r="D34" s="97" t="s">
        <v>1294</v>
      </c>
      <c r="E34" s="108" t="s">
        <v>31</v>
      </c>
      <c r="F34" s="62" t="s">
        <v>46</v>
      </c>
      <c r="G34" s="122">
        <v>19.864999999999998</v>
      </c>
      <c r="H34" s="10">
        <v>18.896000000000001</v>
      </c>
      <c r="I34" s="53">
        <f t="shared" si="0"/>
        <v>0</v>
      </c>
      <c r="J34" s="10">
        <f t="shared" si="1"/>
        <v>0</v>
      </c>
      <c r="K34" s="10">
        <f t="shared" si="2"/>
        <v>0</v>
      </c>
      <c r="L34" s="10">
        <f t="shared" si="3"/>
        <v>19.864999999999998</v>
      </c>
      <c r="M34" s="8">
        <f t="shared" si="4"/>
        <v>38.760999999999996</v>
      </c>
    </row>
    <row r="35" spans="1:13" ht="17.25" customHeight="1">
      <c r="A35" s="38">
        <v>10</v>
      </c>
      <c r="B35" s="6">
        <v>31</v>
      </c>
      <c r="C35" s="87" t="s">
        <v>1985</v>
      </c>
      <c r="D35" s="1" t="s">
        <v>745</v>
      </c>
      <c r="E35" s="1" t="s">
        <v>26</v>
      </c>
      <c r="F35" s="1" t="s">
        <v>97</v>
      </c>
      <c r="G35" s="52">
        <v>19.623000000000001</v>
      </c>
      <c r="H35" s="17">
        <v>19.164000000000001</v>
      </c>
      <c r="I35" s="53">
        <f t="shared" ref="I35:I66" si="5">IF($G35&lt;J$1,$G35,0)</f>
        <v>0</v>
      </c>
      <c r="J35" s="10">
        <f t="shared" ref="J35:J66" si="6">IF(I35=0,IF($G35&lt;K$1,$G35,0),0)</f>
        <v>0</v>
      </c>
      <c r="K35" s="10">
        <f t="shared" ref="K35:K66" si="7">IF(I35=0,IF(J35=0,IF($G35&lt;L$1,$G35,0),0),0)</f>
        <v>0</v>
      </c>
      <c r="L35" s="10">
        <f t="shared" ref="L35:L66" si="8">IF(G35&gt;L$1,G35,0)</f>
        <v>19.623000000000001</v>
      </c>
      <c r="M35" s="8">
        <f t="shared" ref="M35:M66" si="9">SUM(G35+H35)</f>
        <v>38.787000000000006</v>
      </c>
    </row>
    <row r="36" spans="1:13" ht="17.25" customHeight="1">
      <c r="A36" s="38">
        <v>11</v>
      </c>
      <c r="B36" s="6">
        <v>32</v>
      </c>
      <c r="C36" s="87" t="s">
        <v>1986</v>
      </c>
      <c r="D36" s="1" t="s">
        <v>1123</v>
      </c>
      <c r="E36" s="1" t="s">
        <v>97</v>
      </c>
      <c r="F36" s="1" t="s">
        <v>97</v>
      </c>
      <c r="G36" s="53">
        <v>18.998999999999999</v>
      </c>
      <c r="H36" s="49">
        <v>19.88</v>
      </c>
      <c r="I36" s="53">
        <f t="shared" si="5"/>
        <v>0</v>
      </c>
      <c r="J36" s="10">
        <f t="shared" si="6"/>
        <v>0</v>
      </c>
      <c r="K36" s="10">
        <f t="shared" si="7"/>
        <v>18.998999999999999</v>
      </c>
      <c r="L36" s="10">
        <f t="shared" si="8"/>
        <v>0</v>
      </c>
      <c r="M36" s="8">
        <f t="shared" si="9"/>
        <v>38.878999999999998</v>
      </c>
    </row>
    <row r="37" spans="1:13" ht="17.25" customHeight="1">
      <c r="A37" s="38">
        <v>12</v>
      </c>
      <c r="B37" s="6">
        <v>10</v>
      </c>
      <c r="C37" s="87" t="s">
        <v>1968</v>
      </c>
      <c r="D37" s="1" t="s">
        <v>446</v>
      </c>
      <c r="E37" s="1" t="s">
        <v>97</v>
      </c>
      <c r="F37" s="1" t="s">
        <v>97</v>
      </c>
      <c r="G37" s="54">
        <v>19.471</v>
      </c>
      <c r="H37" s="50">
        <v>19.420999999999999</v>
      </c>
      <c r="I37" s="53">
        <f t="shared" si="5"/>
        <v>0</v>
      </c>
      <c r="J37" s="10">
        <f t="shared" si="6"/>
        <v>0</v>
      </c>
      <c r="K37" s="10">
        <f t="shared" si="7"/>
        <v>19.471</v>
      </c>
      <c r="L37" s="10">
        <f t="shared" si="8"/>
        <v>0</v>
      </c>
      <c r="M37" s="8">
        <f t="shared" si="9"/>
        <v>38.891999999999996</v>
      </c>
    </row>
    <row r="38" spans="1:13" ht="17.25" customHeight="1">
      <c r="A38" s="38">
        <v>1</v>
      </c>
      <c r="B38" s="6">
        <v>34</v>
      </c>
      <c r="C38" s="87" t="s">
        <v>1988</v>
      </c>
      <c r="D38" s="1" t="s">
        <v>923</v>
      </c>
      <c r="E38" s="1" t="s">
        <v>26</v>
      </c>
      <c r="F38" s="1" t="s">
        <v>97</v>
      </c>
      <c r="G38" s="52">
        <v>20.417999999999999</v>
      </c>
      <c r="H38" s="17">
        <v>19.167999999999999</v>
      </c>
      <c r="I38" s="53">
        <f t="shared" si="5"/>
        <v>0</v>
      </c>
      <c r="J38" s="10">
        <f t="shared" si="6"/>
        <v>0</v>
      </c>
      <c r="K38" s="10">
        <f t="shared" si="7"/>
        <v>0</v>
      </c>
      <c r="L38" s="10">
        <f t="shared" si="8"/>
        <v>20.417999999999999</v>
      </c>
      <c r="M38" s="8">
        <f t="shared" si="9"/>
        <v>39.585999999999999</v>
      </c>
    </row>
    <row r="39" spans="1:13" ht="17.25" customHeight="1">
      <c r="A39" s="38">
        <v>2</v>
      </c>
      <c r="B39" s="6">
        <v>24</v>
      </c>
      <c r="C39" s="87" t="s">
        <v>1981</v>
      </c>
      <c r="D39" s="1" t="s">
        <v>55</v>
      </c>
      <c r="E39" s="1" t="s">
        <v>26</v>
      </c>
      <c r="F39" s="75" t="s">
        <v>97</v>
      </c>
      <c r="G39" s="52">
        <v>20.067</v>
      </c>
      <c r="H39" s="17">
        <v>19.806000000000001</v>
      </c>
      <c r="I39" s="53">
        <f t="shared" si="5"/>
        <v>0</v>
      </c>
      <c r="J39" s="10">
        <f t="shared" si="6"/>
        <v>0</v>
      </c>
      <c r="K39" s="10">
        <f t="shared" si="7"/>
        <v>0</v>
      </c>
      <c r="L39" s="10">
        <f t="shared" si="8"/>
        <v>20.067</v>
      </c>
      <c r="M39" s="8">
        <f t="shared" si="9"/>
        <v>39.873000000000005</v>
      </c>
    </row>
    <row r="40" spans="1:13" ht="17.25" customHeight="1">
      <c r="A40" s="38">
        <v>3</v>
      </c>
      <c r="B40" s="6">
        <v>27</v>
      </c>
      <c r="C40" s="87" t="s">
        <v>1971</v>
      </c>
      <c r="D40" s="1" t="s">
        <v>711</v>
      </c>
      <c r="E40" s="1" t="s">
        <v>26</v>
      </c>
      <c r="F40" s="1" t="s">
        <v>97</v>
      </c>
      <c r="G40" s="8">
        <v>19.555</v>
      </c>
      <c r="H40" s="49">
        <v>20.373999999999999</v>
      </c>
      <c r="I40" s="53">
        <f t="shared" si="5"/>
        <v>0</v>
      </c>
      <c r="J40" s="10">
        <f t="shared" si="6"/>
        <v>0</v>
      </c>
      <c r="K40" s="10">
        <f t="shared" si="7"/>
        <v>0</v>
      </c>
      <c r="L40" s="10">
        <f t="shared" si="8"/>
        <v>19.555</v>
      </c>
      <c r="M40" s="8">
        <f t="shared" si="9"/>
        <v>39.929000000000002</v>
      </c>
    </row>
    <row r="41" spans="1:13" ht="17.25" customHeight="1">
      <c r="A41" s="38">
        <v>4</v>
      </c>
      <c r="B41" s="6">
        <v>19</v>
      </c>
      <c r="C41" s="87" t="s">
        <v>1977</v>
      </c>
      <c r="D41" s="1" t="s">
        <v>1074</v>
      </c>
      <c r="E41" s="1" t="s">
        <v>26</v>
      </c>
      <c r="F41" s="74" t="s">
        <v>97</v>
      </c>
      <c r="G41" s="16">
        <v>20.408999999999999</v>
      </c>
      <c r="H41" s="17">
        <v>19.771000000000001</v>
      </c>
      <c r="I41" s="53">
        <f t="shared" si="5"/>
        <v>0</v>
      </c>
      <c r="J41" s="10">
        <f t="shared" si="6"/>
        <v>0</v>
      </c>
      <c r="K41" s="10">
        <f t="shared" si="7"/>
        <v>0</v>
      </c>
      <c r="L41" s="10">
        <f t="shared" si="8"/>
        <v>20.408999999999999</v>
      </c>
      <c r="M41" s="8">
        <f t="shared" si="9"/>
        <v>40.18</v>
      </c>
    </row>
    <row r="42" spans="1:13" ht="17.25" customHeight="1">
      <c r="A42" s="38">
        <v>5</v>
      </c>
      <c r="B42" s="6">
        <v>17</v>
      </c>
      <c r="C42" s="87" t="s">
        <v>1975</v>
      </c>
      <c r="D42" s="1" t="s">
        <v>39</v>
      </c>
      <c r="E42" s="1" t="s">
        <v>97</v>
      </c>
      <c r="F42" s="74" t="s">
        <v>97</v>
      </c>
      <c r="G42" s="16">
        <v>19.765999999999998</v>
      </c>
      <c r="H42" s="17">
        <v>20.463000000000001</v>
      </c>
      <c r="I42" s="53">
        <f t="shared" si="5"/>
        <v>0</v>
      </c>
      <c r="J42" s="10">
        <f t="shared" si="6"/>
        <v>0</v>
      </c>
      <c r="K42" s="10">
        <f t="shared" si="7"/>
        <v>0</v>
      </c>
      <c r="L42" s="10">
        <f t="shared" si="8"/>
        <v>19.765999999999998</v>
      </c>
      <c r="M42" s="8">
        <f t="shared" si="9"/>
        <v>40.228999999999999</v>
      </c>
    </row>
    <row r="43" spans="1:13" ht="17.25" customHeight="1">
      <c r="A43" s="38">
        <v>6</v>
      </c>
      <c r="B43" s="6">
        <v>51</v>
      </c>
      <c r="C43" s="109" t="s">
        <v>1819</v>
      </c>
      <c r="D43" s="109" t="s">
        <v>1344</v>
      </c>
      <c r="E43" s="109" t="s">
        <v>31</v>
      </c>
      <c r="F43" s="109" t="s">
        <v>46</v>
      </c>
      <c r="G43" s="16">
        <v>17.888000000000002</v>
      </c>
      <c r="H43" s="17">
        <v>23.036000000000001</v>
      </c>
      <c r="I43" s="53">
        <f t="shared" si="5"/>
        <v>17.888000000000002</v>
      </c>
      <c r="J43" s="10">
        <f t="shared" si="6"/>
        <v>0</v>
      </c>
      <c r="K43" s="10">
        <f t="shared" si="7"/>
        <v>0</v>
      </c>
      <c r="L43" s="10">
        <f t="shared" si="8"/>
        <v>0</v>
      </c>
      <c r="M43" s="8">
        <f t="shared" si="9"/>
        <v>40.924000000000007</v>
      </c>
    </row>
    <row r="44" spans="1:13" ht="17.25" customHeight="1">
      <c r="A44" s="38">
        <v>1</v>
      </c>
      <c r="B44" s="6">
        <v>41</v>
      </c>
      <c r="C44" s="63" t="s">
        <v>1940</v>
      </c>
      <c r="D44" s="97" t="s">
        <v>1243</v>
      </c>
      <c r="E44" s="108" t="s">
        <v>31</v>
      </c>
      <c r="F44" s="63" t="s">
        <v>46</v>
      </c>
      <c r="G44" s="91">
        <v>22.991</v>
      </c>
      <c r="H44" s="92">
        <v>18.277999999999999</v>
      </c>
      <c r="I44" s="53">
        <f t="shared" si="5"/>
        <v>0</v>
      </c>
      <c r="J44" s="10">
        <f t="shared" si="6"/>
        <v>0</v>
      </c>
      <c r="K44" s="10">
        <f t="shared" si="7"/>
        <v>0</v>
      </c>
      <c r="L44" s="10">
        <f t="shared" si="8"/>
        <v>22.991</v>
      </c>
      <c r="M44" s="8">
        <f t="shared" si="9"/>
        <v>41.268999999999998</v>
      </c>
    </row>
    <row r="45" spans="1:13" ht="17.25" customHeight="1">
      <c r="A45" s="38">
        <v>2</v>
      </c>
      <c r="B45" s="6">
        <v>40</v>
      </c>
      <c r="C45" s="63" t="s">
        <v>1938</v>
      </c>
      <c r="D45" s="97" t="s">
        <v>1160</v>
      </c>
      <c r="E45" s="108"/>
      <c r="F45" s="63" t="s">
        <v>46</v>
      </c>
      <c r="G45" s="91">
        <v>23.741</v>
      </c>
      <c r="H45" s="92">
        <v>18.332999999999998</v>
      </c>
      <c r="I45" s="53">
        <f t="shared" si="5"/>
        <v>0</v>
      </c>
      <c r="J45" s="10">
        <f t="shared" si="6"/>
        <v>0</v>
      </c>
      <c r="K45" s="10">
        <f t="shared" si="7"/>
        <v>0</v>
      </c>
      <c r="L45" s="10">
        <f t="shared" si="8"/>
        <v>23.741</v>
      </c>
      <c r="M45" s="8">
        <f t="shared" si="9"/>
        <v>42.073999999999998</v>
      </c>
    </row>
    <row r="46" spans="1:13" ht="17.25" customHeight="1">
      <c r="A46" s="38">
        <v>3</v>
      </c>
      <c r="B46" s="6">
        <v>45</v>
      </c>
      <c r="C46" s="63" t="s">
        <v>1954</v>
      </c>
      <c r="D46" s="97" t="s">
        <v>1292</v>
      </c>
      <c r="E46" s="108" t="s">
        <v>31</v>
      </c>
      <c r="F46" s="62" t="s">
        <v>46</v>
      </c>
      <c r="G46" s="91">
        <v>18.440000000000001</v>
      </c>
      <c r="H46" s="10">
        <v>23.739000000000001</v>
      </c>
      <c r="I46" s="53">
        <f t="shared" si="5"/>
        <v>0</v>
      </c>
      <c r="J46" s="10">
        <f t="shared" si="6"/>
        <v>18.440000000000001</v>
      </c>
      <c r="K46" s="10">
        <f t="shared" si="7"/>
        <v>0</v>
      </c>
      <c r="L46" s="10">
        <f t="shared" si="8"/>
        <v>0</v>
      </c>
      <c r="M46" s="8">
        <f t="shared" si="9"/>
        <v>42.179000000000002</v>
      </c>
    </row>
    <row r="47" spans="1:13" ht="17.25" customHeight="1">
      <c r="A47" s="38">
        <v>4</v>
      </c>
      <c r="B47" s="6">
        <v>64</v>
      </c>
      <c r="C47" s="104" t="s">
        <v>1870</v>
      </c>
      <c r="D47" s="105" t="s">
        <v>1736</v>
      </c>
      <c r="E47" s="106" t="s">
        <v>31</v>
      </c>
      <c r="F47" s="106" t="s">
        <v>46</v>
      </c>
      <c r="G47" s="16">
        <v>18.460999999999999</v>
      </c>
      <c r="H47" s="17">
        <v>23.916</v>
      </c>
      <c r="I47" s="53">
        <f t="shared" si="5"/>
        <v>0</v>
      </c>
      <c r="J47" s="10">
        <f t="shared" si="6"/>
        <v>18.460999999999999</v>
      </c>
      <c r="K47" s="10">
        <f t="shared" si="7"/>
        <v>0</v>
      </c>
      <c r="L47" s="10">
        <f t="shared" si="8"/>
        <v>0</v>
      </c>
      <c r="M47" s="8">
        <f t="shared" si="9"/>
        <v>42.376999999999995</v>
      </c>
    </row>
    <row r="48" spans="1:13" ht="17.25" customHeight="1">
      <c r="A48" s="38">
        <v>5</v>
      </c>
      <c r="B48" s="6">
        <v>56</v>
      </c>
      <c r="C48" s="104" t="s">
        <v>1818</v>
      </c>
      <c r="D48" s="105" t="s">
        <v>1630</v>
      </c>
      <c r="E48" s="106" t="s">
        <v>31</v>
      </c>
      <c r="F48" s="106" t="s">
        <v>46</v>
      </c>
      <c r="G48" s="16">
        <v>23.916</v>
      </c>
      <c r="H48" s="17">
        <v>18.652999999999999</v>
      </c>
      <c r="I48" s="53">
        <f t="shared" si="5"/>
        <v>0</v>
      </c>
      <c r="J48" s="10">
        <f t="shared" si="6"/>
        <v>0</v>
      </c>
      <c r="K48" s="10">
        <f t="shared" si="7"/>
        <v>0</v>
      </c>
      <c r="L48" s="10">
        <f t="shared" si="8"/>
        <v>23.916</v>
      </c>
      <c r="M48" s="8">
        <f t="shared" si="9"/>
        <v>42.569000000000003</v>
      </c>
    </row>
    <row r="49" spans="1:13" ht="17.25" customHeight="1">
      <c r="A49" s="38">
        <v>6</v>
      </c>
      <c r="B49" s="6">
        <v>65</v>
      </c>
      <c r="C49" s="104" t="s">
        <v>1872</v>
      </c>
      <c r="D49" s="105" t="s">
        <v>1466</v>
      </c>
      <c r="E49" s="106" t="s">
        <v>31</v>
      </c>
      <c r="F49" s="106" t="s">
        <v>46</v>
      </c>
      <c r="G49" s="16">
        <v>18.995999999999999</v>
      </c>
      <c r="H49" s="17">
        <v>23.638000000000002</v>
      </c>
      <c r="I49" s="53">
        <f t="shared" si="5"/>
        <v>0</v>
      </c>
      <c r="J49" s="10">
        <f t="shared" si="6"/>
        <v>0</v>
      </c>
      <c r="K49" s="10">
        <f t="shared" si="7"/>
        <v>18.995999999999999</v>
      </c>
      <c r="L49" s="10">
        <f t="shared" si="8"/>
        <v>0</v>
      </c>
      <c r="M49" s="8">
        <f t="shared" si="9"/>
        <v>42.634</v>
      </c>
    </row>
    <row r="50" spans="1:13" ht="17.25" customHeight="1">
      <c r="A50" s="38">
        <v>7</v>
      </c>
      <c r="B50" s="6">
        <v>50</v>
      </c>
      <c r="C50" s="109" t="s">
        <v>1818</v>
      </c>
      <c r="D50" s="109" t="s">
        <v>1340</v>
      </c>
      <c r="E50" s="109" t="s">
        <v>31</v>
      </c>
      <c r="F50" s="109" t="s">
        <v>46</v>
      </c>
      <c r="G50" s="16">
        <v>21.315999999999999</v>
      </c>
      <c r="H50" s="17">
        <v>23.669</v>
      </c>
      <c r="I50" s="53">
        <f t="shared" si="5"/>
        <v>0</v>
      </c>
      <c r="J50" s="10">
        <f t="shared" si="6"/>
        <v>0</v>
      </c>
      <c r="K50" s="10">
        <f t="shared" si="7"/>
        <v>0</v>
      </c>
      <c r="L50" s="10">
        <f t="shared" si="8"/>
        <v>21.315999999999999</v>
      </c>
      <c r="M50" s="8">
        <f t="shared" si="9"/>
        <v>44.984999999999999</v>
      </c>
    </row>
    <row r="51" spans="1:13" ht="17.25" customHeight="1">
      <c r="A51" s="38">
        <v>8</v>
      </c>
      <c r="B51" s="6">
        <v>53</v>
      </c>
      <c r="C51" s="104" t="s">
        <v>1837</v>
      </c>
      <c r="D51" s="105" t="s">
        <v>1602</v>
      </c>
      <c r="E51" s="106" t="s">
        <v>31</v>
      </c>
      <c r="F51" s="106" t="s">
        <v>46</v>
      </c>
      <c r="G51" s="16">
        <v>23.298999999999999</v>
      </c>
      <c r="H51" s="17">
        <v>22.983000000000001</v>
      </c>
      <c r="I51" s="53">
        <f t="shared" si="5"/>
        <v>0</v>
      </c>
      <c r="J51" s="10">
        <f t="shared" si="6"/>
        <v>0</v>
      </c>
      <c r="K51" s="10">
        <f t="shared" si="7"/>
        <v>0</v>
      </c>
      <c r="L51" s="10">
        <f t="shared" si="8"/>
        <v>23.298999999999999</v>
      </c>
      <c r="M51" s="8">
        <f t="shared" si="9"/>
        <v>46.281999999999996</v>
      </c>
    </row>
    <row r="52" spans="1:13" ht="17.25" customHeight="1">
      <c r="A52" s="38">
        <v>9</v>
      </c>
      <c r="B52" s="6">
        <v>23</v>
      </c>
      <c r="C52" s="87" t="s">
        <v>1980</v>
      </c>
      <c r="D52" s="1" t="s">
        <v>694</v>
      </c>
      <c r="E52" s="1" t="s">
        <v>26</v>
      </c>
      <c r="F52" s="1" t="s">
        <v>97</v>
      </c>
      <c r="G52" s="16">
        <v>50</v>
      </c>
      <c r="H52" s="17">
        <v>18.222000000000001</v>
      </c>
      <c r="I52" s="53">
        <f t="shared" si="5"/>
        <v>0</v>
      </c>
      <c r="J52" s="10">
        <f t="shared" si="6"/>
        <v>0</v>
      </c>
      <c r="K52" s="10">
        <f t="shared" si="7"/>
        <v>0</v>
      </c>
      <c r="L52" s="10">
        <f t="shared" si="8"/>
        <v>50</v>
      </c>
      <c r="M52" s="8">
        <f t="shared" si="9"/>
        <v>68.222000000000008</v>
      </c>
    </row>
    <row r="53" spans="1:13" ht="17.25" customHeight="1">
      <c r="A53" s="38">
        <v>10</v>
      </c>
      <c r="B53" s="6">
        <v>28</v>
      </c>
      <c r="C53" s="87" t="s">
        <v>1972</v>
      </c>
      <c r="D53" s="1" t="s">
        <v>410</v>
      </c>
      <c r="E53" s="1" t="s">
        <v>97</v>
      </c>
      <c r="F53" s="38" t="s">
        <v>97</v>
      </c>
      <c r="G53" s="8">
        <v>18.335999999999999</v>
      </c>
      <c r="H53" s="38">
        <v>50</v>
      </c>
      <c r="I53" s="53">
        <f t="shared" si="5"/>
        <v>0</v>
      </c>
      <c r="J53" s="10">
        <f t="shared" si="6"/>
        <v>18.335999999999999</v>
      </c>
      <c r="K53" s="10">
        <f t="shared" si="7"/>
        <v>0</v>
      </c>
      <c r="L53" s="10">
        <f t="shared" si="8"/>
        <v>0</v>
      </c>
      <c r="M53" s="8">
        <f t="shared" si="9"/>
        <v>68.335999999999999</v>
      </c>
    </row>
    <row r="54" spans="1:13" ht="17.25" customHeight="1">
      <c r="A54" s="38">
        <v>11</v>
      </c>
      <c r="B54" s="6">
        <v>36</v>
      </c>
      <c r="C54" s="87" t="s">
        <v>1990</v>
      </c>
      <c r="D54" s="1" t="s">
        <v>487</v>
      </c>
      <c r="E54" s="1" t="s">
        <v>26</v>
      </c>
      <c r="F54" s="74" t="s">
        <v>97</v>
      </c>
      <c r="G54" s="43">
        <v>50</v>
      </c>
      <c r="H54" s="50">
        <v>18.725999999999999</v>
      </c>
      <c r="I54" s="53">
        <f t="shared" si="5"/>
        <v>0</v>
      </c>
      <c r="J54" s="10">
        <f t="shared" si="6"/>
        <v>0</v>
      </c>
      <c r="K54" s="10">
        <f t="shared" si="7"/>
        <v>0</v>
      </c>
      <c r="L54" s="10">
        <f t="shared" si="8"/>
        <v>50</v>
      </c>
      <c r="M54" s="8">
        <f t="shared" si="9"/>
        <v>68.725999999999999</v>
      </c>
    </row>
    <row r="55" spans="1:13" ht="17.25" customHeight="1">
      <c r="A55" s="38">
        <v>12</v>
      </c>
      <c r="B55" s="6">
        <v>5</v>
      </c>
      <c r="C55" s="87" t="s">
        <v>1967</v>
      </c>
      <c r="D55" s="1" t="s">
        <v>879</v>
      </c>
      <c r="E55" s="1" t="s">
        <v>26</v>
      </c>
      <c r="F55" s="1" t="s">
        <v>97</v>
      </c>
      <c r="G55" s="1">
        <v>50</v>
      </c>
      <c r="H55" s="50">
        <v>18.734000000000002</v>
      </c>
      <c r="I55" s="53">
        <f t="shared" si="5"/>
        <v>0</v>
      </c>
      <c r="J55" s="10">
        <f t="shared" si="6"/>
        <v>0</v>
      </c>
      <c r="K55" s="10">
        <f t="shared" si="7"/>
        <v>0</v>
      </c>
      <c r="L55" s="10">
        <f t="shared" si="8"/>
        <v>50</v>
      </c>
      <c r="M55" s="8">
        <f t="shared" si="9"/>
        <v>68.734000000000009</v>
      </c>
    </row>
    <row r="56" spans="1:13" ht="17.25" customHeight="1">
      <c r="A56" s="38">
        <v>13</v>
      </c>
      <c r="B56" s="6">
        <v>11</v>
      </c>
      <c r="C56" s="87" t="s">
        <v>1970</v>
      </c>
      <c r="D56" s="1" t="s">
        <v>318</v>
      </c>
      <c r="E56" s="1" t="s">
        <v>26</v>
      </c>
      <c r="F56" s="74" t="s">
        <v>97</v>
      </c>
      <c r="G56" s="16">
        <v>18.974</v>
      </c>
      <c r="H56" s="74">
        <v>50</v>
      </c>
      <c r="I56" s="53">
        <f t="shared" si="5"/>
        <v>0</v>
      </c>
      <c r="J56" s="10">
        <f t="shared" si="6"/>
        <v>0</v>
      </c>
      <c r="K56" s="10">
        <f t="shared" si="7"/>
        <v>18.974</v>
      </c>
      <c r="L56" s="10">
        <f t="shared" si="8"/>
        <v>0</v>
      </c>
      <c r="M56" s="8">
        <f t="shared" si="9"/>
        <v>68.974000000000004</v>
      </c>
    </row>
    <row r="57" spans="1:13" ht="17.25" customHeight="1">
      <c r="A57" s="38">
        <v>14</v>
      </c>
      <c r="B57" s="6">
        <v>4</v>
      </c>
      <c r="C57" s="87" t="s">
        <v>1966</v>
      </c>
      <c r="D57" s="1" t="s">
        <v>887</v>
      </c>
      <c r="E57" s="1" t="s">
        <v>26</v>
      </c>
      <c r="F57" s="1" t="s">
        <v>97</v>
      </c>
      <c r="G57" s="8">
        <v>19.068999999999999</v>
      </c>
      <c r="H57" s="1">
        <v>50</v>
      </c>
      <c r="I57" s="53">
        <f t="shared" si="5"/>
        <v>0</v>
      </c>
      <c r="J57" s="10">
        <f t="shared" si="6"/>
        <v>0</v>
      </c>
      <c r="K57" s="10">
        <f t="shared" si="7"/>
        <v>19.068999999999999</v>
      </c>
      <c r="L57" s="10">
        <f t="shared" si="8"/>
        <v>0</v>
      </c>
      <c r="M57" s="8">
        <f t="shared" si="9"/>
        <v>69.069000000000003</v>
      </c>
    </row>
    <row r="58" spans="1:13" ht="17.25" customHeight="1">
      <c r="A58" s="38">
        <v>15</v>
      </c>
      <c r="B58" s="6">
        <v>29</v>
      </c>
      <c r="C58" s="87" t="s">
        <v>1983</v>
      </c>
      <c r="D58" s="1" t="s">
        <v>454</v>
      </c>
      <c r="E58" s="1" t="s">
        <v>26</v>
      </c>
      <c r="F58" s="1" t="s">
        <v>97</v>
      </c>
      <c r="G58" s="1">
        <v>50</v>
      </c>
      <c r="H58" s="49">
        <v>19.111999999999998</v>
      </c>
      <c r="I58" s="53">
        <f t="shared" si="5"/>
        <v>0</v>
      </c>
      <c r="J58" s="10">
        <f t="shared" si="6"/>
        <v>0</v>
      </c>
      <c r="K58" s="10">
        <f t="shared" si="7"/>
        <v>0</v>
      </c>
      <c r="L58" s="10">
        <f t="shared" si="8"/>
        <v>50</v>
      </c>
      <c r="M58" s="8">
        <f t="shared" si="9"/>
        <v>69.111999999999995</v>
      </c>
    </row>
    <row r="59" spans="1:13" ht="17.25" customHeight="1">
      <c r="A59" s="38">
        <v>16</v>
      </c>
      <c r="B59" s="6">
        <v>1</v>
      </c>
      <c r="C59" s="87" t="s">
        <v>1963</v>
      </c>
      <c r="D59" s="1" t="s">
        <v>859</v>
      </c>
      <c r="E59" s="1" t="s">
        <v>26</v>
      </c>
      <c r="F59" s="1" t="s">
        <v>97</v>
      </c>
      <c r="G59" s="16">
        <v>19.170999999999999</v>
      </c>
      <c r="H59" s="1">
        <v>50</v>
      </c>
      <c r="I59" s="53">
        <f t="shared" si="5"/>
        <v>0</v>
      </c>
      <c r="J59" s="10">
        <f t="shared" si="6"/>
        <v>0</v>
      </c>
      <c r="K59" s="10">
        <f t="shared" si="7"/>
        <v>19.170999999999999</v>
      </c>
      <c r="L59" s="10">
        <f t="shared" si="8"/>
        <v>0</v>
      </c>
      <c r="M59" s="8">
        <f t="shared" si="9"/>
        <v>69.170999999999992</v>
      </c>
    </row>
    <row r="60" spans="1:13" ht="17.25" customHeight="1">
      <c r="A60" s="38">
        <v>17</v>
      </c>
      <c r="B60" s="6">
        <v>13</v>
      </c>
      <c r="C60" s="87" t="s">
        <v>1972</v>
      </c>
      <c r="D60" s="1" t="s">
        <v>406</v>
      </c>
      <c r="E60" s="1" t="s">
        <v>97</v>
      </c>
      <c r="F60" s="74" t="s">
        <v>97</v>
      </c>
      <c r="G60" s="1">
        <v>50</v>
      </c>
      <c r="H60" s="17">
        <v>19.437000000000001</v>
      </c>
      <c r="I60" s="53">
        <f t="shared" si="5"/>
        <v>0</v>
      </c>
      <c r="J60" s="10">
        <f t="shared" si="6"/>
        <v>0</v>
      </c>
      <c r="K60" s="10">
        <f t="shared" si="7"/>
        <v>0</v>
      </c>
      <c r="L60" s="10">
        <f t="shared" si="8"/>
        <v>50</v>
      </c>
      <c r="M60" s="8">
        <f t="shared" si="9"/>
        <v>69.436999999999998</v>
      </c>
    </row>
    <row r="61" spans="1:13" ht="17.25" customHeight="1">
      <c r="A61" s="38">
        <v>18</v>
      </c>
      <c r="B61" s="6">
        <v>26</v>
      </c>
      <c r="C61" s="87" t="s">
        <v>1982</v>
      </c>
      <c r="D61" s="1" t="s">
        <v>659</v>
      </c>
      <c r="E61" s="1" t="s">
        <v>26</v>
      </c>
      <c r="F61" s="1" t="s">
        <v>97</v>
      </c>
      <c r="G61" s="43">
        <v>20.523</v>
      </c>
      <c r="H61" s="50">
        <v>50</v>
      </c>
      <c r="I61" s="53">
        <f t="shared" si="5"/>
        <v>0</v>
      </c>
      <c r="J61" s="10">
        <f t="shared" si="6"/>
        <v>0</v>
      </c>
      <c r="K61" s="10">
        <f t="shared" si="7"/>
        <v>0</v>
      </c>
      <c r="L61" s="10">
        <f t="shared" si="8"/>
        <v>20.523</v>
      </c>
      <c r="M61" s="8">
        <f t="shared" si="9"/>
        <v>70.522999999999996</v>
      </c>
    </row>
    <row r="62" spans="1:13" ht="17.25" customHeight="1">
      <c r="A62" s="38">
        <v>19</v>
      </c>
      <c r="B62" s="6">
        <v>2</v>
      </c>
      <c r="C62" s="87" t="s">
        <v>1964</v>
      </c>
      <c r="D62" s="1" t="s">
        <v>1024</v>
      </c>
      <c r="E62" s="1" t="s">
        <v>26</v>
      </c>
      <c r="F62" s="1" t="s">
        <v>97</v>
      </c>
      <c r="G62" s="1">
        <v>50</v>
      </c>
      <c r="H62" s="17">
        <v>20.625</v>
      </c>
      <c r="I62" s="53">
        <f t="shared" si="5"/>
        <v>0</v>
      </c>
      <c r="J62" s="10">
        <f t="shared" si="6"/>
        <v>0</v>
      </c>
      <c r="K62" s="10">
        <f t="shared" si="7"/>
        <v>0</v>
      </c>
      <c r="L62" s="10">
        <f t="shared" si="8"/>
        <v>50</v>
      </c>
      <c r="M62" s="8">
        <f t="shared" si="9"/>
        <v>70.625</v>
      </c>
    </row>
    <row r="63" spans="1:13" ht="17.25" customHeight="1">
      <c r="A63" s="38">
        <v>20</v>
      </c>
      <c r="B63" s="6">
        <v>6</v>
      </c>
      <c r="C63" s="87" t="s">
        <v>1968</v>
      </c>
      <c r="D63" s="1" t="s">
        <v>442</v>
      </c>
      <c r="E63" s="1" t="s">
        <v>97</v>
      </c>
      <c r="F63" s="74" t="s">
        <v>97</v>
      </c>
      <c r="G63" s="16">
        <v>21.190999999999999</v>
      </c>
      <c r="H63" s="74">
        <v>50</v>
      </c>
      <c r="I63" s="53">
        <f t="shared" si="5"/>
        <v>0</v>
      </c>
      <c r="J63" s="10">
        <f t="shared" si="6"/>
        <v>0</v>
      </c>
      <c r="K63" s="10">
        <f t="shared" si="7"/>
        <v>0</v>
      </c>
      <c r="L63" s="10">
        <f t="shared" si="8"/>
        <v>21.190999999999999</v>
      </c>
      <c r="M63" s="8">
        <f t="shared" si="9"/>
        <v>71.191000000000003</v>
      </c>
    </row>
    <row r="64" spans="1:13" ht="17.25" customHeight="1">
      <c r="A64" s="38">
        <v>21</v>
      </c>
      <c r="B64" s="6">
        <v>38</v>
      </c>
      <c r="C64" s="87" t="s">
        <v>1992</v>
      </c>
      <c r="D64" s="1" t="s">
        <v>479</v>
      </c>
      <c r="E64" s="1" t="s">
        <v>26</v>
      </c>
      <c r="F64" s="38" t="s">
        <v>97</v>
      </c>
      <c r="G64" s="8">
        <v>21.591000000000001</v>
      </c>
      <c r="H64" s="49">
        <v>50</v>
      </c>
      <c r="I64" s="53">
        <f t="shared" si="5"/>
        <v>0</v>
      </c>
      <c r="J64" s="10">
        <f t="shared" si="6"/>
        <v>0</v>
      </c>
      <c r="K64" s="10">
        <f t="shared" si="7"/>
        <v>0</v>
      </c>
      <c r="L64" s="10">
        <f t="shared" si="8"/>
        <v>21.591000000000001</v>
      </c>
      <c r="M64" s="8">
        <f t="shared" si="9"/>
        <v>71.591000000000008</v>
      </c>
    </row>
    <row r="65" spans="1:13" ht="17.25" customHeight="1">
      <c r="A65" s="38">
        <v>22</v>
      </c>
      <c r="B65" s="6">
        <v>37</v>
      </c>
      <c r="C65" s="87" t="s">
        <v>1991</v>
      </c>
      <c r="D65" s="1" t="s">
        <v>483</v>
      </c>
      <c r="E65" s="1" t="s">
        <v>26</v>
      </c>
      <c r="F65" s="74" t="s">
        <v>97</v>
      </c>
      <c r="G65" s="43">
        <v>50</v>
      </c>
      <c r="H65" s="50">
        <v>50</v>
      </c>
      <c r="I65" s="53">
        <f t="shared" si="5"/>
        <v>0</v>
      </c>
      <c r="J65" s="10">
        <f t="shared" si="6"/>
        <v>0</v>
      </c>
      <c r="K65" s="10">
        <f t="shared" si="7"/>
        <v>0</v>
      </c>
      <c r="L65" s="10">
        <f t="shared" si="8"/>
        <v>50</v>
      </c>
      <c r="M65" s="8">
        <f t="shared" si="9"/>
        <v>100</v>
      </c>
    </row>
    <row r="66" spans="1:13" ht="17.25" customHeight="1">
      <c r="A66" s="38">
        <v>23</v>
      </c>
      <c r="B66" s="6">
        <v>8</v>
      </c>
      <c r="C66" s="87" t="s">
        <v>1969</v>
      </c>
      <c r="D66" s="1" t="s">
        <v>787</v>
      </c>
      <c r="E66" s="1" t="s">
        <v>97</v>
      </c>
      <c r="F66" s="1" t="s">
        <v>97</v>
      </c>
      <c r="G66" s="1">
        <v>100</v>
      </c>
      <c r="H66" s="1">
        <v>100</v>
      </c>
      <c r="I66" s="53">
        <f t="shared" si="5"/>
        <v>0</v>
      </c>
      <c r="J66" s="10">
        <f t="shared" si="6"/>
        <v>0</v>
      </c>
      <c r="K66" s="10">
        <f t="shared" si="7"/>
        <v>0</v>
      </c>
      <c r="L66" s="10">
        <f t="shared" si="8"/>
        <v>100</v>
      </c>
      <c r="M66" s="8">
        <f t="shared" si="9"/>
        <v>200</v>
      </c>
    </row>
  </sheetData>
  <pageMargins left="0.7" right="0.7" top="0.75" bottom="0.75" header="0.3" footer="0.3"/>
  <pageSetup scale="92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7"/>
  <sheetViews>
    <sheetView workbookViewId="0">
      <selection activeCell="C2" sqref="C2"/>
    </sheetView>
  </sheetViews>
  <sheetFormatPr defaultRowHeight="15.75" customHeight="1"/>
  <cols>
    <col min="1" max="1" width="3.85546875" style="38" customWidth="1"/>
    <col min="2" max="2" width="5" style="6" customWidth="1"/>
    <col min="3" max="4" width="27.42578125" style="38" customWidth="1"/>
    <col min="5" max="5" width="5.85546875" style="38" customWidth="1"/>
    <col min="6" max="6" width="7.140625" style="38" customWidth="1"/>
    <col min="7" max="7" width="8.28515625" style="38" customWidth="1"/>
    <col min="8" max="10" width="5.5703125" style="38" customWidth="1"/>
    <col min="11" max="11" width="8.28515625" style="91" customWidth="1"/>
    <col min="12" max="12" width="8.85546875" style="10" customWidth="1"/>
    <col min="13" max="13" width="8.42578125" style="10" customWidth="1"/>
    <col min="14" max="14" width="11.85546875" style="10" customWidth="1"/>
    <col min="15" max="15" width="2.85546875" style="24" customWidth="1"/>
    <col min="16" max="16" width="9.140625" style="38" customWidth="1"/>
    <col min="17" max="17" width="10.140625" style="40" customWidth="1"/>
    <col min="18" max="16384" width="9.140625" style="38"/>
  </cols>
  <sheetData>
    <row r="1" spans="1:17" ht="15.75" customHeight="1">
      <c r="C1" s="38" t="s">
        <v>12</v>
      </c>
    </row>
    <row r="2" spans="1:17" ht="15.75" customHeight="1">
      <c r="C2" s="38" t="s">
        <v>10</v>
      </c>
      <c r="K2" s="91">
        <f>MIN(K4:K137)</f>
        <v>17.227</v>
      </c>
      <c r="L2" s="10">
        <f>MIN(L4:L52)</f>
        <v>17.132000000000001</v>
      </c>
      <c r="N2" s="10">
        <f>MIN(N4:N19)</f>
        <v>17.030999999999999</v>
      </c>
      <c r="P2" s="10"/>
    </row>
    <row r="3" spans="1:17" ht="18.95" customHeight="1">
      <c r="C3" s="6" t="s">
        <v>4</v>
      </c>
      <c r="D3" s="6" t="s">
        <v>5</v>
      </c>
      <c r="E3" s="6" t="s">
        <v>31</v>
      </c>
      <c r="F3" s="6" t="s">
        <v>46</v>
      </c>
      <c r="G3" s="6" t="s">
        <v>35</v>
      </c>
      <c r="H3" s="6" t="s">
        <v>33</v>
      </c>
      <c r="I3" s="6" t="s">
        <v>15</v>
      </c>
      <c r="J3" s="6" t="s">
        <v>1468</v>
      </c>
      <c r="K3" s="91" t="s">
        <v>6</v>
      </c>
      <c r="L3" s="10" t="s">
        <v>7</v>
      </c>
      <c r="M3" s="10" t="s">
        <v>2</v>
      </c>
      <c r="N3" s="10" t="s">
        <v>8</v>
      </c>
      <c r="P3" s="6" t="s">
        <v>9</v>
      </c>
    </row>
    <row r="4" spans="1:17" s="45" customFormat="1" ht="15.75" customHeight="1">
      <c r="A4" s="45">
        <v>1</v>
      </c>
      <c r="B4" s="84"/>
      <c r="C4" s="77" t="s">
        <v>1493</v>
      </c>
      <c r="D4" s="100" t="s">
        <v>1249</v>
      </c>
      <c r="E4" s="129" t="s">
        <v>31</v>
      </c>
      <c r="F4" s="77"/>
      <c r="G4" s="77" t="s">
        <v>34</v>
      </c>
      <c r="H4" s="77"/>
      <c r="I4" s="77" t="s">
        <v>15</v>
      </c>
      <c r="J4" s="77"/>
      <c r="K4" s="91">
        <v>17.948</v>
      </c>
      <c r="L4" s="92">
        <v>17.132000000000001</v>
      </c>
      <c r="M4" s="92">
        <f t="shared" ref="M4:M35" si="0">+K4+L4</f>
        <v>35.08</v>
      </c>
      <c r="N4" s="92">
        <v>17.030999999999999</v>
      </c>
      <c r="O4" s="93"/>
      <c r="P4" s="92">
        <f t="shared" ref="P4:P35" si="1">+M4+N4</f>
        <v>52.110999999999997</v>
      </c>
      <c r="Q4" s="48"/>
    </row>
    <row r="5" spans="1:17" s="45" customFormat="1" ht="15.75" customHeight="1">
      <c r="A5" s="45">
        <v>2</v>
      </c>
      <c r="B5" s="84"/>
      <c r="C5" s="77" t="s">
        <v>1495</v>
      </c>
      <c r="D5" s="100" t="s">
        <v>1284</v>
      </c>
      <c r="E5" s="129"/>
      <c r="F5" s="38"/>
      <c r="G5" s="38" t="s">
        <v>34</v>
      </c>
      <c r="H5" s="38"/>
      <c r="I5" s="38" t="s">
        <v>15</v>
      </c>
      <c r="J5" s="38"/>
      <c r="K5" s="91">
        <v>17.859000000000002</v>
      </c>
      <c r="L5" s="92">
        <v>17.59</v>
      </c>
      <c r="M5" s="92">
        <f t="shared" si="0"/>
        <v>35.448999999999998</v>
      </c>
      <c r="N5" s="92">
        <v>17.202999999999999</v>
      </c>
      <c r="O5" s="93"/>
      <c r="P5" s="92">
        <f t="shared" si="1"/>
        <v>52.652000000000001</v>
      </c>
      <c r="Q5" s="48"/>
    </row>
    <row r="6" spans="1:17" s="45" customFormat="1" ht="15.75" customHeight="1">
      <c r="A6" s="45">
        <v>3</v>
      </c>
      <c r="B6" s="84"/>
      <c r="C6" s="77" t="s">
        <v>1494</v>
      </c>
      <c r="D6" s="100" t="s">
        <v>1250</v>
      </c>
      <c r="E6" s="129"/>
      <c r="F6" s="77"/>
      <c r="G6" s="77" t="s">
        <v>34</v>
      </c>
      <c r="H6" s="77"/>
      <c r="I6" s="77"/>
      <c r="J6" s="77"/>
      <c r="K6" s="91">
        <v>17.722999999999999</v>
      </c>
      <c r="L6" s="92">
        <v>17.71</v>
      </c>
      <c r="M6" s="92">
        <f t="shared" si="0"/>
        <v>35.433</v>
      </c>
      <c r="N6" s="92">
        <v>17.619</v>
      </c>
      <c r="O6" s="93"/>
      <c r="P6" s="92">
        <f t="shared" si="1"/>
        <v>53.052</v>
      </c>
      <c r="Q6" s="48"/>
    </row>
    <row r="7" spans="1:17" s="45" customFormat="1" ht="15.75" customHeight="1">
      <c r="A7" s="45">
        <v>4</v>
      </c>
      <c r="B7" s="84"/>
      <c r="C7" s="77" t="s">
        <v>1523</v>
      </c>
      <c r="D7" s="100" t="s">
        <v>1301</v>
      </c>
      <c r="E7" s="129" t="s">
        <v>31</v>
      </c>
      <c r="F7" s="38"/>
      <c r="G7" s="38" t="s">
        <v>34</v>
      </c>
      <c r="H7" s="38" t="s">
        <v>33</v>
      </c>
      <c r="I7" s="38" t="s">
        <v>15</v>
      </c>
      <c r="J7" s="38"/>
      <c r="K7" s="91">
        <v>17.867000000000001</v>
      </c>
      <c r="L7" s="10">
        <v>17.625</v>
      </c>
      <c r="M7" s="92">
        <f t="shared" si="0"/>
        <v>35.492000000000004</v>
      </c>
      <c r="N7" s="92">
        <v>17.658999999999999</v>
      </c>
      <c r="O7" s="93"/>
      <c r="P7" s="92">
        <f t="shared" si="1"/>
        <v>53.151000000000003</v>
      </c>
      <c r="Q7" s="40"/>
    </row>
    <row r="8" spans="1:17" s="45" customFormat="1" ht="15.75" customHeight="1">
      <c r="A8" s="45">
        <v>5</v>
      </c>
      <c r="B8" s="84"/>
      <c r="C8" s="77" t="s">
        <v>1498</v>
      </c>
      <c r="D8" s="100" t="s">
        <v>1255</v>
      </c>
      <c r="E8" s="129"/>
      <c r="F8" s="77"/>
      <c r="G8" s="77" t="s">
        <v>34</v>
      </c>
      <c r="H8" s="77"/>
      <c r="I8" s="77"/>
      <c r="J8" s="77"/>
      <c r="K8" s="91">
        <v>17.577000000000002</v>
      </c>
      <c r="L8" s="92">
        <v>17.928999999999998</v>
      </c>
      <c r="M8" s="92">
        <f t="shared" si="0"/>
        <v>35.506</v>
      </c>
      <c r="N8" s="92">
        <v>17.718</v>
      </c>
      <c r="O8" s="93"/>
      <c r="P8" s="92">
        <f t="shared" si="1"/>
        <v>53.224000000000004</v>
      </c>
      <c r="Q8" s="48"/>
    </row>
    <row r="9" spans="1:17" s="45" customFormat="1" ht="15.75" customHeight="1">
      <c r="A9" s="45">
        <v>6</v>
      </c>
      <c r="B9" s="84"/>
      <c r="C9" s="77" t="s">
        <v>1947</v>
      </c>
      <c r="D9" s="100" t="s">
        <v>1503</v>
      </c>
      <c r="E9" s="129" t="s">
        <v>31</v>
      </c>
      <c r="F9" s="77"/>
      <c r="G9" s="77"/>
      <c r="H9" s="77"/>
      <c r="I9" s="77" t="s">
        <v>15</v>
      </c>
      <c r="J9" s="77"/>
      <c r="K9" s="91">
        <v>18.231000000000002</v>
      </c>
      <c r="L9" s="92">
        <v>17.446999999999999</v>
      </c>
      <c r="M9" s="92">
        <f t="shared" si="0"/>
        <v>35.677999999999997</v>
      </c>
      <c r="N9" s="92">
        <v>17.57</v>
      </c>
      <c r="O9" s="93"/>
      <c r="P9" s="92">
        <f t="shared" si="1"/>
        <v>53.247999999999998</v>
      </c>
      <c r="Q9" s="48"/>
    </row>
    <row r="10" spans="1:17" s="45" customFormat="1" ht="15.75" customHeight="1">
      <c r="A10" s="45">
        <v>7</v>
      </c>
      <c r="B10" s="84"/>
      <c r="C10" s="77" t="s">
        <v>1521</v>
      </c>
      <c r="D10" s="100" t="s">
        <v>1519</v>
      </c>
      <c r="E10" s="129"/>
      <c r="F10" s="38"/>
      <c r="G10" s="38"/>
      <c r="H10" s="38" t="s">
        <v>33</v>
      </c>
      <c r="I10" s="38" t="s">
        <v>15</v>
      </c>
      <c r="J10" s="38" t="s">
        <v>1468</v>
      </c>
      <c r="K10" s="91">
        <v>17.783999999999999</v>
      </c>
      <c r="L10" s="10">
        <v>17.841000000000001</v>
      </c>
      <c r="M10" s="92">
        <f t="shared" si="0"/>
        <v>35.625</v>
      </c>
      <c r="N10" s="92">
        <v>17.629000000000001</v>
      </c>
      <c r="O10" s="93"/>
      <c r="P10" s="92">
        <f t="shared" si="1"/>
        <v>53.254000000000005</v>
      </c>
      <c r="Q10" s="40"/>
    </row>
    <row r="11" spans="1:17" s="45" customFormat="1" ht="15.75" customHeight="1">
      <c r="A11" s="45">
        <v>8</v>
      </c>
      <c r="B11" s="84"/>
      <c r="C11" s="77" t="s">
        <v>1851</v>
      </c>
      <c r="D11" s="100" t="s">
        <v>1263</v>
      </c>
      <c r="E11" s="129" t="s">
        <v>31</v>
      </c>
      <c r="F11" s="77" t="s">
        <v>46</v>
      </c>
      <c r="G11" s="77" t="s">
        <v>34</v>
      </c>
      <c r="H11" s="77"/>
      <c r="I11" s="77"/>
      <c r="J11" s="77"/>
      <c r="K11" s="91">
        <v>17.811</v>
      </c>
      <c r="L11" s="92">
        <v>17.814</v>
      </c>
      <c r="M11" s="92">
        <f t="shared" si="0"/>
        <v>35.625</v>
      </c>
      <c r="N11" s="92">
        <v>17.853999999999999</v>
      </c>
      <c r="O11" s="93"/>
      <c r="P11" s="92">
        <f t="shared" si="1"/>
        <v>53.478999999999999</v>
      </c>
      <c r="Q11" s="48"/>
    </row>
    <row r="12" spans="1:17" s="45" customFormat="1" ht="15.75" customHeight="1">
      <c r="A12" s="45">
        <v>9</v>
      </c>
      <c r="B12" s="84"/>
      <c r="C12" s="77" t="s">
        <v>1500</v>
      </c>
      <c r="D12" s="100" t="s">
        <v>1257</v>
      </c>
      <c r="E12" s="129"/>
      <c r="F12" s="77"/>
      <c r="G12" s="77" t="s">
        <v>34</v>
      </c>
      <c r="H12" s="77"/>
      <c r="I12" s="77"/>
      <c r="J12" s="77"/>
      <c r="K12" s="91">
        <v>17.936</v>
      </c>
      <c r="L12" s="92">
        <v>17.724</v>
      </c>
      <c r="M12" s="92">
        <f t="shared" si="0"/>
        <v>35.659999999999997</v>
      </c>
      <c r="N12" s="92">
        <v>17.846</v>
      </c>
      <c r="O12" s="93"/>
      <c r="P12" s="92">
        <f t="shared" si="1"/>
        <v>53.506</v>
      </c>
      <c r="Q12" s="48"/>
    </row>
    <row r="13" spans="1:17" s="45" customFormat="1" ht="15.75" customHeight="1">
      <c r="A13" s="45">
        <v>10</v>
      </c>
      <c r="B13" s="84"/>
      <c r="C13" s="77" t="s">
        <v>1495</v>
      </c>
      <c r="D13" s="100" t="s">
        <v>1251</v>
      </c>
      <c r="E13" s="129"/>
      <c r="F13" s="77"/>
      <c r="G13" s="77" t="s">
        <v>34</v>
      </c>
      <c r="H13" s="77"/>
      <c r="I13" s="77" t="s">
        <v>15</v>
      </c>
      <c r="J13" s="77"/>
      <c r="K13" s="91">
        <v>17.826000000000001</v>
      </c>
      <c r="L13" s="92">
        <v>17.815999999999999</v>
      </c>
      <c r="M13" s="92">
        <f t="shared" si="0"/>
        <v>35.641999999999996</v>
      </c>
      <c r="N13" s="92">
        <v>17.922999999999998</v>
      </c>
      <c r="O13" s="93"/>
      <c r="P13" s="92">
        <f t="shared" si="1"/>
        <v>53.564999999999998</v>
      </c>
      <c r="Q13" s="48"/>
    </row>
    <row r="14" spans="1:17" s="45" customFormat="1" ht="15.75" customHeight="1">
      <c r="A14" s="45">
        <v>11</v>
      </c>
      <c r="B14" s="84"/>
      <c r="C14" s="77" t="s">
        <v>1478</v>
      </c>
      <c r="D14" s="100" t="s">
        <v>1479</v>
      </c>
      <c r="E14" s="129"/>
      <c r="F14" s="77"/>
      <c r="G14" s="77"/>
      <c r="H14" s="77"/>
      <c r="I14" s="77" t="s">
        <v>15</v>
      </c>
      <c r="J14" s="77"/>
      <c r="K14" s="91">
        <v>18.039000000000001</v>
      </c>
      <c r="L14" s="92">
        <v>17.824000000000002</v>
      </c>
      <c r="M14" s="92">
        <f t="shared" si="0"/>
        <v>35.863</v>
      </c>
      <c r="N14" s="92">
        <v>17.919</v>
      </c>
      <c r="O14" s="93"/>
      <c r="P14" s="92">
        <f t="shared" si="1"/>
        <v>53.781999999999996</v>
      </c>
      <c r="Q14" s="48"/>
    </row>
    <row r="15" spans="1:17" s="45" customFormat="1" ht="15.75" customHeight="1">
      <c r="A15" s="45">
        <v>12</v>
      </c>
      <c r="B15" s="84"/>
      <c r="C15" s="77" t="s">
        <v>1491</v>
      </c>
      <c r="D15" s="100" t="s">
        <v>1267</v>
      </c>
      <c r="E15" s="129" t="s">
        <v>31</v>
      </c>
      <c r="F15" s="77"/>
      <c r="G15" s="77" t="s">
        <v>34</v>
      </c>
      <c r="H15" s="77"/>
      <c r="I15" s="77" t="s">
        <v>15</v>
      </c>
      <c r="J15" s="77"/>
      <c r="K15" s="91">
        <v>17.62</v>
      </c>
      <c r="L15" s="92">
        <v>17.622</v>
      </c>
      <c r="M15" s="92">
        <f t="shared" si="0"/>
        <v>35.242000000000004</v>
      </c>
      <c r="N15" s="92">
        <v>22.326000000000001</v>
      </c>
      <c r="O15" s="93"/>
      <c r="P15" s="92">
        <f t="shared" si="1"/>
        <v>57.568000000000005</v>
      </c>
      <c r="Q15" s="48"/>
    </row>
    <row r="16" spans="1:17" s="45" customFormat="1" ht="15.75" customHeight="1">
      <c r="A16" s="45">
        <v>13</v>
      </c>
      <c r="B16" s="84"/>
      <c r="C16" s="77" t="s">
        <v>1504</v>
      </c>
      <c r="D16" s="100" t="s">
        <v>1260</v>
      </c>
      <c r="E16" s="129" t="s">
        <v>31</v>
      </c>
      <c r="F16" s="77"/>
      <c r="G16" s="77" t="s">
        <v>34</v>
      </c>
      <c r="H16" s="77"/>
      <c r="I16" s="77" t="s">
        <v>15</v>
      </c>
      <c r="J16" s="77"/>
      <c r="K16" s="91">
        <v>17.451000000000001</v>
      </c>
      <c r="L16" s="92">
        <v>17.515999999999998</v>
      </c>
      <c r="M16" s="92">
        <f t="shared" si="0"/>
        <v>34.966999999999999</v>
      </c>
      <c r="N16" s="92">
        <v>22.812999999999999</v>
      </c>
      <c r="O16" s="93"/>
      <c r="P16" s="92">
        <f t="shared" si="1"/>
        <v>57.78</v>
      </c>
      <c r="Q16" s="48"/>
    </row>
    <row r="17" spans="1:17" s="45" customFormat="1" ht="15.75" customHeight="1">
      <c r="A17" s="45">
        <v>14</v>
      </c>
      <c r="B17" s="84"/>
      <c r="C17" s="77" t="s">
        <v>1543</v>
      </c>
      <c r="D17" s="100" t="s">
        <v>1542</v>
      </c>
      <c r="E17" s="129" t="s">
        <v>31</v>
      </c>
      <c r="F17" s="38"/>
      <c r="G17" s="38"/>
      <c r="H17" s="38" t="s">
        <v>33</v>
      </c>
      <c r="I17" s="38" t="s">
        <v>15</v>
      </c>
      <c r="J17" s="38"/>
      <c r="K17" s="91">
        <v>17.71</v>
      </c>
      <c r="L17" s="10">
        <v>18.138000000000002</v>
      </c>
      <c r="M17" s="92">
        <f t="shared" si="0"/>
        <v>35.847999999999999</v>
      </c>
      <c r="N17" s="92">
        <v>22.667999999999999</v>
      </c>
      <c r="O17" s="93"/>
      <c r="P17" s="92">
        <f t="shared" si="1"/>
        <v>58.515999999999998</v>
      </c>
      <c r="Q17" s="40"/>
    </row>
    <row r="18" spans="1:17" s="45" customFormat="1" ht="15.75" customHeight="1">
      <c r="A18" s="45">
        <v>15</v>
      </c>
      <c r="B18" s="84"/>
      <c r="C18" s="77" t="s">
        <v>1506</v>
      </c>
      <c r="D18" s="100" t="s">
        <v>1305</v>
      </c>
      <c r="E18" s="129" t="s">
        <v>31</v>
      </c>
      <c r="F18" s="38"/>
      <c r="G18" s="38" t="s">
        <v>34</v>
      </c>
      <c r="H18" s="38" t="s">
        <v>33</v>
      </c>
      <c r="I18" s="38" t="s">
        <v>15</v>
      </c>
      <c r="J18" s="38"/>
      <c r="K18" s="91">
        <v>17.8</v>
      </c>
      <c r="L18" s="10">
        <v>17.966000000000001</v>
      </c>
      <c r="M18" s="92">
        <f t="shared" si="0"/>
        <v>35.766000000000005</v>
      </c>
      <c r="N18" s="92">
        <v>23.504999999999999</v>
      </c>
      <c r="O18" s="93"/>
      <c r="P18" s="92">
        <f t="shared" si="1"/>
        <v>59.271000000000001</v>
      </c>
      <c r="Q18" s="40"/>
    </row>
    <row r="19" spans="1:17" s="45" customFormat="1" ht="15.75" customHeight="1">
      <c r="A19" s="45">
        <v>16</v>
      </c>
      <c r="B19" s="84"/>
      <c r="C19" s="77" t="s">
        <v>1544</v>
      </c>
      <c r="D19" s="100" t="s">
        <v>1324</v>
      </c>
      <c r="E19" s="129" t="s">
        <v>31</v>
      </c>
      <c r="F19" s="38"/>
      <c r="G19" s="38" t="s">
        <v>34</v>
      </c>
      <c r="H19" s="38" t="s">
        <v>33</v>
      </c>
      <c r="I19" s="38" t="s">
        <v>15</v>
      </c>
      <c r="J19" s="38"/>
      <c r="K19" s="91">
        <v>17.853999999999999</v>
      </c>
      <c r="L19" s="10">
        <v>18.067</v>
      </c>
      <c r="M19" s="92">
        <f t="shared" si="0"/>
        <v>35.920999999999999</v>
      </c>
      <c r="N19" s="92"/>
      <c r="O19" s="93"/>
      <c r="P19" s="92">
        <f t="shared" si="1"/>
        <v>35.920999999999999</v>
      </c>
      <c r="Q19" s="40"/>
    </row>
    <row r="20" spans="1:17" s="45" customFormat="1" ht="15.75" customHeight="1">
      <c r="A20" s="45">
        <v>17</v>
      </c>
      <c r="B20" s="84"/>
      <c r="C20" s="76" t="s">
        <v>1929</v>
      </c>
      <c r="D20" s="90" t="s">
        <v>1318</v>
      </c>
      <c r="E20" s="89"/>
      <c r="F20" s="38"/>
      <c r="G20" s="38" t="s">
        <v>34</v>
      </c>
      <c r="H20" s="38" t="s">
        <v>33</v>
      </c>
      <c r="I20" s="38" t="s">
        <v>15</v>
      </c>
      <c r="J20" s="38"/>
      <c r="K20" s="91">
        <v>18.047000000000001</v>
      </c>
      <c r="L20" s="10">
        <v>17.943999999999999</v>
      </c>
      <c r="M20" s="92">
        <f t="shared" si="0"/>
        <v>35.991</v>
      </c>
      <c r="N20" s="92"/>
      <c r="O20" s="93"/>
      <c r="P20" s="92">
        <f t="shared" si="1"/>
        <v>35.991</v>
      </c>
      <c r="Q20" s="40"/>
    </row>
    <row r="21" spans="1:17" s="45" customFormat="1" ht="15.75" customHeight="1">
      <c r="A21" s="45">
        <v>18</v>
      </c>
      <c r="B21" s="84"/>
      <c r="C21" s="76" t="s">
        <v>1950</v>
      </c>
      <c r="D21" s="90" t="s">
        <v>1275</v>
      </c>
      <c r="E21" s="89" t="s">
        <v>31</v>
      </c>
      <c r="F21" s="78"/>
      <c r="G21" s="78" t="s">
        <v>34</v>
      </c>
      <c r="H21" s="78"/>
      <c r="I21" s="78" t="s">
        <v>15</v>
      </c>
      <c r="J21" s="78"/>
      <c r="K21" s="91">
        <v>17.902999999999999</v>
      </c>
      <c r="L21" s="92">
        <v>18.134</v>
      </c>
      <c r="M21" s="92">
        <f t="shared" si="0"/>
        <v>36.036999999999999</v>
      </c>
      <c r="N21" s="92"/>
      <c r="O21" s="93"/>
      <c r="P21" s="92">
        <f t="shared" si="1"/>
        <v>36.036999999999999</v>
      </c>
      <c r="Q21" s="48"/>
    </row>
    <row r="22" spans="1:17" s="45" customFormat="1" ht="15.75" customHeight="1">
      <c r="A22" s="45">
        <v>19</v>
      </c>
      <c r="B22" s="84"/>
      <c r="C22" s="76" t="s">
        <v>1491</v>
      </c>
      <c r="D22" s="90" t="s">
        <v>1246</v>
      </c>
      <c r="E22" s="89" t="s">
        <v>1469</v>
      </c>
      <c r="F22" s="76"/>
      <c r="G22" s="76" t="s">
        <v>34</v>
      </c>
      <c r="H22" s="76"/>
      <c r="I22" s="76" t="s">
        <v>15</v>
      </c>
      <c r="J22" s="76"/>
      <c r="K22" s="91">
        <v>17.864999999999998</v>
      </c>
      <c r="L22" s="92">
        <v>18.228999999999999</v>
      </c>
      <c r="M22" s="92">
        <f t="shared" si="0"/>
        <v>36.093999999999994</v>
      </c>
      <c r="N22" s="92"/>
      <c r="O22" s="93"/>
      <c r="P22" s="92">
        <f t="shared" si="1"/>
        <v>36.093999999999994</v>
      </c>
      <c r="Q22" s="48"/>
    </row>
    <row r="23" spans="1:17" s="45" customFormat="1" ht="15.75" customHeight="1">
      <c r="A23" s="45">
        <v>20</v>
      </c>
      <c r="B23" s="84"/>
      <c r="C23" s="76" t="s">
        <v>1851</v>
      </c>
      <c r="D23" s="90" t="s">
        <v>1327</v>
      </c>
      <c r="E23" s="89" t="s">
        <v>31</v>
      </c>
      <c r="F23" s="38" t="s">
        <v>46</v>
      </c>
      <c r="G23" s="38" t="s">
        <v>34</v>
      </c>
      <c r="H23" s="38" t="s">
        <v>33</v>
      </c>
      <c r="I23" s="38"/>
      <c r="J23" s="38"/>
      <c r="K23" s="91">
        <v>18.145</v>
      </c>
      <c r="L23" s="10">
        <v>17.974</v>
      </c>
      <c r="M23" s="92">
        <f t="shared" si="0"/>
        <v>36.119</v>
      </c>
      <c r="N23" s="92"/>
      <c r="O23" s="93"/>
      <c r="P23" s="92">
        <f t="shared" si="1"/>
        <v>36.119</v>
      </c>
      <c r="Q23" s="40"/>
    </row>
    <row r="24" spans="1:17" s="45" customFormat="1" ht="15.75" customHeight="1">
      <c r="A24" s="45">
        <v>21</v>
      </c>
      <c r="B24" s="84"/>
      <c r="C24" s="76" t="s">
        <v>1539</v>
      </c>
      <c r="D24" s="90" t="s">
        <v>1319</v>
      </c>
      <c r="E24" s="89"/>
      <c r="F24" s="38" t="s">
        <v>46</v>
      </c>
      <c r="G24" s="38" t="s">
        <v>34</v>
      </c>
      <c r="H24" s="38" t="s">
        <v>33</v>
      </c>
      <c r="I24" s="38" t="s">
        <v>15</v>
      </c>
      <c r="J24" s="38"/>
      <c r="K24" s="91">
        <v>17.93</v>
      </c>
      <c r="L24" s="10">
        <v>18.216000000000001</v>
      </c>
      <c r="M24" s="92">
        <f t="shared" si="0"/>
        <v>36.146000000000001</v>
      </c>
      <c r="N24" s="92"/>
      <c r="O24" s="93"/>
      <c r="P24" s="92">
        <f t="shared" si="1"/>
        <v>36.146000000000001</v>
      </c>
      <c r="Q24" s="40"/>
    </row>
    <row r="25" spans="1:17" s="45" customFormat="1" ht="15.75" customHeight="1">
      <c r="A25" s="45">
        <v>22</v>
      </c>
      <c r="B25" s="84"/>
      <c r="C25" s="76" t="s">
        <v>1943</v>
      </c>
      <c r="D25" s="90" t="s">
        <v>1247</v>
      </c>
      <c r="E25" s="89"/>
      <c r="F25" s="76"/>
      <c r="G25" s="76" t="s">
        <v>34</v>
      </c>
      <c r="H25" s="76"/>
      <c r="I25" s="76" t="s">
        <v>15</v>
      </c>
      <c r="J25" s="76"/>
      <c r="K25" s="91">
        <v>18.21</v>
      </c>
      <c r="L25" s="92">
        <v>17.984000000000002</v>
      </c>
      <c r="M25" s="92">
        <f t="shared" si="0"/>
        <v>36.194000000000003</v>
      </c>
      <c r="N25" s="92"/>
      <c r="O25" s="93"/>
      <c r="P25" s="92">
        <f t="shared" si="1"/>
        <v>36.194000000000003</v>
      </c>
      <c r="Q25" s="48"/>
    </row>
    <row r="26" spans="1:17" s="45" customFormat="1" ht="15.75" customHeight="1">
      <c r="A26" s="45">
        <v>23</v>
      </c>
      <c r="B26" s="84"/>
      <c r="C26" s="76" t="s">
        <v>1942</v>
      </c>
      <c r="D26" s="90" t="s">
        <v>1245</v>
      </c>
      <c r="E26" s="89" t="s">
        <v>31</v>
      </c>
      <c r="F26" s="76"/>
      <c r="G26" s="76" t="s">
        <v>34</v>
      </c>
      <c r="H26" s="76" t="s">
        <v>33</v>
      </c>
      <c r="I26" s="76" t="s">
        <v>15</v>
      </c>
      <c r="J26" s="76"/>
      <c r="K26" s="91">
        <v>18.135999999999999</v>
      </c>
      <c r="L26" s="92">
        <v>18.135000000000002</v>
      </c>
      <c r="M26" s="92">
        <f t="shared" si="0"/>
        <v>36.271000000000001</v>
      </c>
      <c r="N26" s="92"/>
      <c r="O26" s="93"/>
      <c r="P26" s="92">
        <f t="shared" si="1"/>
        <v>36.271000000000001</v>
      </c>
      <c r="Q26" s="48"/>
    </row>
    <row r="27" spans="1:17" s="45" customFormat="1" ht="15.75" customHeight="1">
      <c r="A27" s="45">
        <v>24</v>
      </c>
      <c r="B27" s="84"/>
      <c r="C27" s="76" t="s">
        <v>1956</v>
      </c>
      <c r="D27" s="90" t="s">
        <v>1297</v>
      </c>
      <c r="E27" s="89" t="s">
        <v>31</v>
      </c>
      <c r="F27" s="38"/>
      <c r="G27" s="38" t="s">
        <v>34</v>
      </c>
      <c r="H27" s="38" t="s">
        <v>33</v>
      </c>
      <c r="I27" s="38" t="s">
        <v>15</v>
      </c>
      <c r="J27" s="38"/>
      <c r="K27" s="91">
        <v>18.117000000000001</v>
      </c>
      <c r="L27" s="10">
        <v>18.213000000000001</v>
      </c>
      <c r="M27" s="92">
        <f t="shared" si="0"/>
        <v>36.33</v>
      </c>
      <c r="N27" s="92"/>
      <c r="O27" s="93"/>
      <c r="P27" s="92">
        <f t="shared" si="1"/>
        <v>36.33</v>
      </c>
      <c r="Q27" s="40"/>
    </row>
    <row r="28" spans="1:17" s="45" customFormat="1" ht="15.75" customHeight="1">
      <c r="A28" s="45">
        <v>25</v>
      </c>
      <c r="B28" s="84"/>
      <c r="C28" s="76" t="s">
        <v>1941</v>
      </c>
      <c r="D28" s="90" t="s">
        <v>1244</v>
      </c>
      <c r="E28" s="89" t="s">
        <v>31</v>
      </c>
      <c r="F28" s="76" t="s">
        <v>46</v>
      </c>
      <c r="G28" s="76" t="s">
        <v>34</v>
      </c>
      <c r="H28" s="76"/>
      <c r="I28" s="76" t="s">
        <v>15</v>
      </c>
      <c r="J28" s="76" t="s">
        <v>1468</v>
      </c>
      <c r="K28" s="91">
        <v>18.3</v>
      </c>
      <c r="L28" s="92">
        <v>18.100000000000001</v>
      </c>
      <c r="M28" s="92">
        <f t="shared" si="0"/>
        <v>36.400000000000006</v>
      </c>
      <c r="N28" s="92"/>
      <c r="O28" s="93"/>
      <c r="P28" s="92">
        <f t="shared" si="1"/>
        <v>36.400000000000006</v>
      </c>
      <c r="Q28" s="48"/>
    </row>
    <row r="29" spans="1:17" s="45" customFormat="1" ht="15.75" customHeight="1">
      <c r="A29" s="45">
        <v>26</v>
      </c>
      <c r="B29" s="84"/>
      <c r="C29" s="76" t="s">
        <v>1491</v>
      </c>
      <c r="D29" s="90" t="s">
        <v>1288</v>
      </c>
      <c r="E29" s="89" t="s">
        <v>31</v>
      </c>
      <c r="F29" s="38"/>
      <c r="G29" s="38" t="s">
        <v>34</v>
      </c>
      <c r="H29" s="38"/>
      <c r="I29" s="38" t="s">
        <v>15</v>
      </c>
      <c r="J29" s="38"/>
      <c r="K29" s="91">
        <v>18.18</v>
      </c>
      <c r="L29" s="92">
        <v>18.248999999999999</v>
      </c>
      <c r="M29" s="92">
        <f t="shared" si="0"/>
        <v>36.429000000000002</v>
      </c>
      <c r="N29" s="92"/>
      <c r="O29" s="93"/>
      <c r="P29" s="92">
        <f t="shared" si="1"/>
        <v>36.429000000000002</v>
      </c>
      <c r="Q29" s="48"/>
    </row>
    <row r="30" spans="1:17" s="45" customFormat="1" ht="15.75" customHeight="1">
      <c r="A30" s="45">
        <v>27</v>
      </c>
      <c r="B30" s="84"/>
      <c r="C30" s="76" t="s">
        <v>1498</v>
      </c>
      <c r="D30" s="90" t="s">
        <v>1333</v>
      </c>
      <c r="E30" s="89"/>
      <c r="F30" s="38"/>
      <c r="G30" s="38" t="s">
        <v>34</v>
      </c>
      <c r="H30" s="38" t="s">
        <v>33</v>
      </c>
      <c r="I30" s="38"/>
      <c r="J30" s="38"/>
      <c r="K30" s="91">
        <v>18.138000000000002</v>
      </c>
      <c r="L30" s="10">
        <v>18.344000000000001</v>
      </c>
      <c r="M30" s="92">
        <f t="shared" si="0"/>
        <v>36.481999999999999</v>
      </c>
      <c r="N30" s="92"/>
      <c r="O30" s="93"/>
      <c r="P30" s="92">
        <f t="shared" si="1"/>
        <v>36.481999999999999</v>
      </c>
      <c r="Q30" s="40"/>
    </row>
    <row r="31" spans="1:17" s="45" customFormat="1" ht="15.75" customHeight="1">
      <c r="A31" s="45">
        <v>28</v>
      </c>
      <c r="B31" s="84"/>
      <c r="C31" s="76" t="s">
        <v>1472</v>
      </c>
      <c r="D31" s="90" t="s">
        <v>1475</v>
      </c>
      <c r="E31" s="89" t="s">
        <v>31</v>
      </c>
      <c r="F31" s="76"/>
      <c r="G31" s="76" t="s">
        <v>34</v>
      </c>
      <c r="H31" s="76" t="s">
        <v>33</v>
      </c>
      <c r="I31" s="76" t="s">
        <v>15</v>
      </c>
      <c r="J31" s="76"/>
      <c r="K31" s="91">
        <v>18.614000000000001</v>
      </c>
      <c r="L31" s="92">
        <v>17.908999999999999</v>
      </c>
      <c r="M31" s="92">
        <f t="shared" si="0"/>
        <v>36.522999999999996</v>
      </c>
      <c r="N31" s="92"/>
      <c r="O31" s="93"/>
      <c r="P31" s="92">
        <f t="shared" si="1"/>
        <v>36.522999999999996</v>
      </c>
      <c r="Q31" s="48"/>
    </row>
    <row r="32" spans="1:17" s="45" customFormat="1" ht="15.75" customHeight="1">
      <c r="A32" s="45">
        <v>29</v>
      </c>
      <c r="B32" s="84"/>
      <c r="C32" s="76" t="s">
        <v>1925</v>
      </c>
      <c r="D32" s="90" t="s">
        <v>1313</v>
      </c>
      <c r="E32" s="89" t="s">
        <v>31</v>
      </c>
      <c r="F32" s="38" t="s">
        <v>46</v>
      </c>
      <c r="G32" s="38" t="s">
        <v>34</v>
      </c>
      <c r="H32" s="38" t="s">
        <v>33</v>
      </c>
      <c r="I32" s="38" t="s">
        <v>15</v>
      </c>
      <c r="J32" s="38" t="s">
        <v>1468</v>
      </c>
      <c r="K32" s="91">
        <v>18.187000000000001</v>
      </c>
      <c r="L32" s="10">
        <v>18.364999999999998</v>
      </c>
      <c r="M32" s="92">
        <f t="shared" si="0"/>
        <v>36.552</v>
      </c>
      <c r="N32" s="92"/>
      <c r="O32" s="93"/>
      <c r="P32" s="92">
        <f t="shared" si="1"/>
        <v>36.552</v>
      </c>
      <c r="Q32" s="40"/>
    </row>
    <row r="33" spans="1:17" s="45" customFormat="1" ht="15.75" customHeight="1">
      <c r="A33" s="45">
        <v>30</v>
      </c>
      <c r="B33" s="84"/>
      <c r="C33" s="76" t="s">
        <v>1995</v>
      </c>
      <c r="D33" s="90" t="s">
        <v>1273</v>
      </c>
      <c r="E33" s="89"/>
      <c r="F33" s="78"/>
      <c r="G33" s="78" t="s">
        <v>34</v>
      </c>
      <c r="H33" s="78"/>
      <c r="I33" s="78" t="s">
        <v>15</v>
      </c>
      <c r="J33" s="78"/>
      <c r="K33" s="91">
        <v>18.670000000000002</v>
      </c>
      <c r="L33" s="92">
        <v>17.884</v>
      </c>
      <c r="M33" s="92">
        <f t="shared" si="0"/>
        <v>36.554000000000002</v>
      </c>
      <c r="N33" s="92"/>
      <c r="O33" s="93"/>
      <c r="P33" s="92">
        <f t="shared" si="1"/>
        <v>36.554000000000002</v>
      </c>
      <c r="Q33" s="48"/>
    </row>
    <row r="34" spans="1:17" s="45" customFormat="1" ht="15.75" customHeight="1">
      <c r="A34" s="45">
        <v>31</v>
      </c>
      <c r="B34" s="84"/>
      <c r="C34" s="76" t="s">
        <v>1498</v>
      </c>
      <c r="D34" s="90" t="s">
        <v>1279</v>
      </c>
      <c r="E34" s="89"/>
      <c r="F34" s="78"/>
      <c r="G34" s="78" t="s">
        <v>34</v>
      </c>
      <c r="H34" s="78"/>
      <c r="I34" s="78" t="s">
        <v>15</v>
      </c>
      <c r="J34" s="78"/>
      <c r="K34" s="91">
        <v>18.004000000000001</v>
      </c>
      <c r="L34" s="92">
        <v>18.625</v>
      </c>
      <c r="M34" s="92">
        <f t="shared" si="0"/>
        <v>36.629000000000005</v>
      </c>
      <c r="N34" s="92"/>
      <c r="O34" s="93"/>
      <c r="P34" s="92">
        <f t="shared" si="1"/>
        <v>36.629000000000005</v>
      </c>
      <c r="Q34" s="48"/>
    </row>
    <row r="35" spans="1:17" s="45" customFormat="1" ht="15.75" customHeight="1">
      <c r="A35" s="45">
        <v>32</v>
      </c>
      <c r="B35" s="84"/>
      <c r="C35" s="76" t="s">
        <v>1499</v>
      </c>
      <c r="D35" s="90" t="s">
        <v>1298</v>
      </c>
      <c r="E35" s="89"/>
      <c r="F35" s="38"/>
      <c r="G35" s="38" t="s">
        <v>34</v>
      </c>
      <c r="H35" s="38" t="s">
        <v>33</v>
      </c>
      <c r="I35" s="38"/>
      <c r="J35" s="38"/>
      <c r="K35" s="91">
        <v>18.239999999999998</v>
      </c>
      <c r="L35" s="10">
        <v>18.395</v>
      </c>
      <c r="M35" s="92">
        <f t="shared" si="0"/>
        <v>36.634999999999998</v>
      </c>
      <c r="N35" s="92"/>
      <c r="O35" s="93"/>
      <c r="P35" s="92">
        <f t="shared" si="1"/>
        <v>36.634999999999998</v>
      </c>
      <c r="Q35" s="40"/>
    </row>
    <row r="36" spans="1:17" s="45" customFormat="1" ht="15.75" customHeight="1">
      <c r="A36" s="45">
        <v>33</v>
      </c>
      <c r="B36" s="84"/>
      <c r="C36" s="76" t="s">
        <v>1812</v>
      </c>
      <c r="D36" s="90" t="s">
        <v>1295</v>
      </c>
      <c r="E36" s="89" t="s">
        <v>31</v>
      </c>
      <c r="F36" s="38"/>
      <c r="G36" s="38" t="s">
        <v>34</v>
      </c>
      <c r="H36" s="38" t="s">
        <v>33</v>
      </c>
      <c r="I36" s="38" t="s">
        <v>15</v>
      </c>
      <c r="J36" s="38" t="s">
        <v>1468</v>
      </c>
      <c r="K36" s="91">
        <v>18.033000000000001</v>
      </c>
      <c r="L36" s="10">
        <v>18.637</v>
      </c>
      <c r="M36" s="92">
        <f t="shared" ref="M36:M67" si="2">+K36+L36</f>
        <v>36.67</v>
      </c>
      <c r="N36" s="92"/>
      <c r="O36" s="93"/>
      <c r="P36" s="92">
        <f t="shared" ref="P36:P67" si="3">+M36+N36</f>
        <v>36.67</v>
      </c>
      <c r="Q36" s="40"/>
    </row>
    <row r="37" spans="1:17" s="45" customFormat="1" ht="15.75" customHeight="1">
      <c r="A37" s="45">
        <v>34</v>
      </c>
      <c r="B37" s="84"/>
      <c r="C37" s="76" t="s">
        <v>1924</v>
      </c>
      <c r="D37" s="90" t="s">
        <v>1311</v>
      </c>
      <c r="E37" s="89" t="s">
        <v>31</v>
      </c>
      <c r="F37" s="38"/>
      <c r="G37" s="38" t="s">
        <v>34</v>
      </c>
      <c r="H37" s="38" t="s">
        <v>33</v>
      </c>
      <c r="I37" s="38" t="s">
        <v>15</v>
      </c>
      <c r="J37" s="38"/>
      <c r="K37" s="91">
        <v>18.344000000000001</v>
      </c>
      <c r="L37" s="10">
        <v>18.347999999999999</v>
      </c>
      <c r="M37" s="92">
        <f t="shared" si="2"/>
        <v>36.692</v>
      </c>
      <c r="N37" s="92"/>
      <c r="O37" s="93"/>
      <c r="P37" s="92">
        <f t="shared" si="3"/>
        <v>36.692</v>
      </c>
      <c r="Q37" s="40"/>
    </row>
    <row r="38" spans="1:17" s="45" customFormat="1" ht="15.75" customHeight="1">
      <c r="A38" s="45">
        <v>35</v>
      </c>
      <c r="B38" s="84"/>
      <c r="C38" s="76" t="s">
        <v>1944</v>
      </c>
      <c r="D38" s="90" t="s">
        <v>1490</v>
      </c>
      <c r="E38" s="89"/>
      <c r="F38" s="76"/>
      <c r="G38" s="76"/>
      <c r="H38" s="76"/>
      <c r="I38" s="76" t="s">
        <v>15</v>
      </c>
      <c r="J38" s="76"/>
      <c r="K38" s="91">
        <v>18.637</v>
      </c>
      <c r="L38" s="92">
        <v>18.058</v>
      </c>
      <c r="M38" s="92">
        <f t="shared" si="2"/>
        <v>36.695</v>
      </c>
      <c r="N38" s="92"/>
      <c r="O38" s="93"/>
      <c r="P38" s="92">
        <f t="shared" si="3"/>
        <v>36.695</v>
      </c>
      <c r="Q38" s="48"/>
    </row>
    <row r="39" spans="1:17" s="45" customFormat="1" ht="15.75" customHeight="1">
      <c r="A39" s="45">
        <v>36</v>
      </c>
      <c r="B39" s="84"/>
      <c r="C39" s="76" t="s">
        <v>1509</v>
      </c>
      <c r="D39" s="90" t="s">
        <v>1270</v>
      </c>
      <c r="E39" s="89" t="s">
        <v>31</v>
      </c>
      <c r="F39" s="76" t="s">
        <v>46</v>
      </c>
      <c r="G39" s="76" t="s">
        <v>34</v>
      </c>
      <c r="H39" s="76"/>
      <c r="I39" s="76" t="s">
        <v>15</v>
      </c>
      <c r="J39" s="76"/>
      <c r="K39" s="91">
        <v>18.359000000000002</v>
      </c>
      <c r="L39" s="92">
        <v>18.338999999999999</v>
      </c>
      <c r="M39" s="92">
        <f t="shared" si="2"/>
        <v>36.698</v>
      </c>
      <c r="N39" s="92"/>
      <c r="O39" s="93"/>
      <c r="P39" s="92">
        <f t="shared" si="3"/>
        <v>36.698</v>
      </c>
      <c r="Q39" s="48"/>
    </row>
    <row r="40" spans="1:17" s="45" customFormat="1" ht="15.75" customHeight="1">
      <c r="A40" s="45">
        <v>37</v>
      </c>
      <c r="B40" s="84"/>
      <c r="C40" s="76" t="s">
        <v>1483</v>
      </c>
      <c r="D40" s="90" t="s">
        <v>1285</v>
      </c>
      <c r="E40" s="89" t="s">
        <v>31</v>
      </c>
      <c r="F40" s="38"/>
      <c r="G40" s="38" t="s">
        <v>34</v>
      </c>
      <c r="H40" s="38"/>
      <c r="I40" s="38" t="s">
        <v>15</v>
      </c>
      <c r="J40" s="38"/>
      <c r="K40" s="91">
        <v>18.309000000000001</v>
      </c>
      <c r="L40" s="92">
        <v>18.411000000000001</v>
      </c>
      <c r="M40" s="92">
        <f t="shared" si="2"/>
        <v>36.72</v>
      </c>
      <c r="N40" s="92"/>
      <c r="O40" s="93"/>
      <c r="P40" s="92">
        <f t="shared" si="3"/>
        <v>36.72</v>
      </c>
      <c r="Q40" s="48"/>
    </row>
    <row r="41" spans="1:17" s="45" customFormat="1" ht="15.75" customHeight="1">
      <c r="A41" s="45">
        <v>38</v>
      </c>
      <c r="B41" s="84"/>
      <c r="C41" s="76" t="s">
        <v>1583</v>
      </c>
      <c r="D41" s="90" t="s">
        <v>1303</v>
      </c>
      <c r="E41" s="89"/>
      <c r="F41" s="38"/>
      <c r="G41" s="38" t="s">
        <v>34</v>
      </c>
      <c r="H41" s="38" t="s">
        <v>33</v>
      </c>
      <c r="I41" s="38" t="s">
        <v>15</v>
      </c>
      <c r="J41" s="38"/>
      <c r="K41" s="91">
        <v>18.427</v>
      </c>
      <c r="L41" s="10">
        <v>18.331</v>
      </c>
      <c r="M41" s="92">
        <f t="shared" si="2"/>
        <v>36.757999999999996</v>
      </c>
      <c r="N41" s="92"/>
      <c r="O41" s="93"/>
      <c r="P41" s="92">
        <f t="shared" si="3"/>
        <v>36.757999999999996</v>
      </c>
      <c r="Q41" s="40"/>
    </row>
    <row r="42" spans="1:17" s="45" customFormat="1" ht="15.75" customHeight="1">
      <c r="A42" s="45">
        <v>39</v>
      </c>
      <c r="B42" s="84"/>
      <c r="C42" s="76" t="s">
        <v>1484</v>
      </c>
      <c r="D42" s="90" t="s">
        <v>1481</v>
      </c>
      <c r="E42" s="89" t="s">
        <v>31</v>
      </c>
      <c r="F42" s="76"/>
      <c r="G42" s="76"/>
      <c r="H42" s="76"/>
      <c r="I42" s="76" t="s">
        <v>15</v>
      </c>
      <c r="J42" s="76" t="s">
        <v>1468</v>
      </c>
      <c r="K42" s="91">
        <v>18.355</v>
      </c>
      <c r="L42" s="92">
        <v>18.419</v>
      </c>
      <c r="M42" s="92">
        <f t="shared" si="2"/>
        <v>36.774000000000001</v>
      </c>
      <c r="N42" s="92"/>
      <c r="O42" s="93"/>
      <c r="P42" s="92">
        <f t="shared" si="3"/>
        <v>36.774000000000001</v>
      </c>
      <c r="Q42" s="48"/>
    </row>
    <row r="43" spans="1:17" s="45" customFormat="1" ht="15.75" customHeight="1">
      <c r="A43" s="45">
        <v>40</v>
      </c>
      <c r="B43" s="84"/>
      <c r="C43" s="76" t="s">
        <v>1945</v>
      </c>
      <c r="D43" s="90" t="s">
        <v>1254</v>
      </c>
      <c r="E43" s="89" t="s">
        <v>31</v>
      </c>
      <c r="F43" s="76"/>
      <c r="G43" s="76" t="s">
        <v>34</v>
      </c>
      <c r="H43" s="76"/>
      <c r="I43" s="76" t="s">
        <v>15</v>
      </c>
      <c r="J43" s="76" t="s">
        <v>1468</v>
      </c>
      <c r="K43" s="91">
        <v>18.542999999999999</v>
      </c>
      <c r="L43" s="92">
        <v>18.308</v>
      </c>
      <c r="M43" s="92">
        <f t="shared" si="2"/>
        <v>36.850999999999999</v>
      </c>
      <c r="N43" s="92"/>
      <c r="O43" s="93"/>
      <c r="P43" s="92">
        <f t="shared" si="3"/>
        <v>36.850999999999999</v>
      </c>
      <c r="Q43" s="48"/>
    </row>
    <row r="44" spans="1:17" s="45" customFormat="1" ht="15.75" customHeight="1">
      <c r="A44" s="45">
        <v>41</v>
      </c>
      <c r="B44" s="84"/>
      <c r="C44" s="76" t="s">
        <v>1930</v>
      </c>
      <c r="D44" s="90" t="s">
        <v>1310</v>
      </c>
      <c r="E44" s="89" t="s">
        <v>31</v>
      </c>
      <c r="F44" s="38"/>
      <c r="G44" s="38" t="s">
        <v>34</v>
      </c>
      <c r="H44" s="38" t="s">
        <v>33</v>
      </c>
      <c r="I44" s="38" t="s">
        <v>15</v>
      </c>
      <c r="J44" s="38" t="s">
        <v>1468</v>
      </c>
      <c r="K44" s="91">
        <v>18.355</v>
      </c>
      <c r="L44" s="10">
        <v>18.512</v>
      </c>
      <c r="M44" s="92">
        <f t="shared" si="2"/>
        <v>36.867000000000004</v>
      </c>
      <c r="N44" s="92"/>
      <c r="O44" s="93"/>
      <c r="P44" s="92">
        <f t="shared" si="3"/>
        <v>36.867000000000004</v>
      </c>
      <c r="Q44" s="40"/>
    </row>
    <row r="45" spans="1:17" s="45" customFormat="1" ht="15.75" customHeight="1">
      <c r="A45" s="45">
        <v>42</v>
      </c>
      <c r="B45" s="84"/>
      <c r="C45" s="76" t="s">
        <v>1506</v>
      </c>
      <c r="D45" s="90" t="s">
        <v>1264</v>
      </c>
      <c r="E45" s="89" t="s">
        <v>31</v>
      </c>
      <c r="F45" s="76"/>
      <c r="G45" s="76" t="s">
        <v>34</v>
      </c>
      <c r="H45" s="76"/>
      <c r="I45" s="76" t="s">
        <v>15</v>
      </c>
      <c r="J45" s="76"/>
      <c r="K45" s="91">
        <v>18.693000000000001</v>
      </c>
      <c r="L45" s="92">
        <v>18.181000000000001</v>
      </c>
      <c r="M45" s="92">
        <f t="shared" si="2"/>
        <v>36.874000000000002</v>
      </c>
      <c r="N45" s="92"/>
      <c r="O45" s="93"/>
      <c r="P45" s="92">
        <f t="shared" si="3"/>
        <v>36.874000000000002</v>
      </c>
      <c r="Q45" s="48"/>
    </row>
    <row r="46" spans="1:17" s="45" customFormat="1" ht="15.75" customHeight="1">
      <c r="A46" s="45">
        <v>43</v>
      </c>
      <c r="B46" s="84"/>
      <c r="C46" s="76" t="s">
        <v>1933</v>
      </c>
      <c r="D46" s="90" t="s">
        <v>1527</v>
      </c>
      <c r="E46" s="89"/>
      <c r="F46" s="38"/>
      <c r="G46" s="38"/>
      <c r="H46" s="38" t="s">
        <v>33</v>
      </c>
      <c r="I46" s="38" t="s">
        <v>15</v>
      </c>
      <c r="J46" s="38" t="s">
        <v>1468</v>
      </c>
      <c r="K46" s="91">
        <v>18.709</v>
      </c>
      <c r="L46" s="10">
        <v>18.259</v>
      </c>
      <c r="M46" s="92">
        <f t="shared" si="2"/>
        <v>36.968000000000004</v>
      </c>
      <c r="N46" s="92"/>
      <c r="O46" s="93"/>
      <c r="P46" s="92">
        <f t="shared" si="3"/>
        <v>36.968000000000004</v>
      </c>
      <c r="Q46" s="40"/>
    </row>
    <row r="47" spans="1:17" s="45" customFormat="1" ht="15.75" customHeight="1">
      <c r="A47" s="45">
        <v>44</v>
      </c>
      <c r="B47" s="84"/>
      <c r="C47" s="76" t="s">
        <v>2003</v>
      </c>
      <c r="D47" s="90" t="s">
        <v>1287</v>
      </c>
      <c r="E47" s="89" t="s">
        <v>31</v>
      </c>
      <c r="F47" s="38"/>
      <c r="G47" s="38" t="s">
        <v>34</v>
      </c>
      <c r="H47" s="38"/>
      <c r="I47" s="38" t="s">
        <v>15</v>
      </c>
      <c r="J47" s="38" t="s">
        <v>1468</v>
      </c>
      <c r="K47" s="91">
        <v>18.425999999999998</v>
      </c>
      <c r="L47" s="92">
        <v>18.553999999999998</v>
      </c>
      <c r="M47" s="92">
        <f t="shared" si="2"/>
        <v>36.979999999999997</v>
      </c>
      <c r="N47" s="92"/>
      <c r="O47" s="93"/>
      <c r="P47" s="92">
        <f t="shared" si="3"/>
        <v>36.979999999999997</v>
      </c>
      <c r="Q47" s="48"/>
    </row>
    <row r="48" spans="1:17" s="45" customFormat="1" ht="15.75" customHeight="1">
      <c r="A48" s="45">
        <v>45</v>
      </c>
      <c r="B48" s="84"/>
      <c r="C48" s="76" t="s">
        <v>1958</v>
      </c>
      <c r="D48" s="90" t="s">
        <v>1328</v>
      </c>
      <c r="E48" s="89" t="s">
        <v>31</v>
      </c>
      <c r="F48" s="38"/>
      <c r="G48" s="38" t="s">
        <v>34</v>
      </c>
      <c r="H48" s="38" t="s">
        <v>33</v>
      </c>
      <c r="I48" s="38" t="s">
        <v>15</v>
      </c>
      <c r="J48" s="38"/>
      <c r="K48" s="91">
        <v>18.251999999999999</v>
      </c>
      <c r="L48" s="10">
        <v>18.734999999999999</v>
      </c>
      <c r="M48" s="92">
        <f t="shared" si="2"/>
        <v>36.986999999999995</v>
      </c>
      <c r="N48" s="92"/>
      <c r="O48" s="93"/>
      <c r="P48" s="92">
        <f t="shared" si="3"/>
        <v>36.986999999999995</v>
      </c>
      <c r="Q48" s="40"/>
    </row>
    <row r="49" spans="1:17" s="45" customFormat="1" ht="15.75" customHeight="1">
      <c r="A49" s="45">
        <v>46</v>
      </c>
      <c r="B49" s="84"/>
      <c r="C49" s="76" t="s">
        <v>1478</v>
      </c>
      <c r="D49" s="90" t="s">
        <v>1550</v>
      </c>
      <c r="E49" s="89"/>
      <c r="F49" s="38"/>
      <c r="G49" s="38"/>
      <c r="H49" s="38" t="s">
        <v>33</v>
      </c>
      <c r="I49" s="38" t="s">
        <v>15</v>
      </c>
      <c r="J49" s="38"/>
      <c r="K49" s="91">
        <v>18.553999999999998</v>
      </c>
      <c r="L49" s="10">
        <v>18.468</v>
      </c>
      <c r="M49" s="92">
        <f t="shared" si="2"/>
        <v>37.021999999999998</v>
      </c>
      <c r="N49" s="92"/>
      <c r="O49" s="93"/>
      <c r="P49" s="92">
        <f t="shared" si="3"/>
        <v>37.021999999999998</v>
      </c>
      <c r="Q49" s="40"/>
    </row>
    <row r="50" spans="1:17" s="45" customFormat="1" ht="15.75" customHeight="1">
      <c r="A50" s="45">
        <v>47</v>
      </c>
      <c r="B50" s="84"/>
      <c r="C50" s="76" t="s">
        <v>1533</v>
      </c>
      <c r="D50" s="90" t="s">
        <v>1309</v>
      </c>
      <c r="E50" s="89" t="s">
        <v>31</v>
      </c>
      <c r="F50" s="38"/>
      <c r="G50" s="38" t="s">
        <v>34</v>
      </c>
      <c r="H50" s="38" t="s">
        <v>33</v>
      </c>
      <c r="I50" s="38" t="s">
        <v>15</v>
      </c>
      <c r="J50" s="38" t="s">
        <v>1468</v>
      </c>
      <c r="K50" s="91">
        <v>18.454000000000001</v>
      </c>
      <c r="L50" s="10">
        <v>18.693999999999999</v>
      </c>
      <c r="M50" s="92">
        <f t="shared" si="2"/>
        <v>37.147999999999996</v>
      </c>
      <c r="N50" s="92"/>
      <c r="O50" s="93"/>
      <c r="P50" s="92">
        <f t="shared" si="3"/>
        <v>37.147999999999996</v>
      </c>
      <c r="Q50" s="40"/>
    </row>
    <row r="51" spans="1:17" s="45" customFormat="1" ht="15.75" customHeight="1">
      <c r="A51" s="45">
        <v>48</v>
      </c>
      <c r="B51" s="84"/>
      <c r="C51" s="94" t="s">
        <v>1494</v>
      </c>
      <c r="D51" s="95" t="s">
        <v>1289</v>
      </c>
      <c r="E51" s="96" t="s">
        <v>31</v>
      </c>
      <c r="F51" s="38"/>
      <c r="G51" s="38" t="s">
        <v>34</v>
      </c>
      <c r="H51" s="38" t="s">
        <v>33</v>
      </c>
      <c r="I51" s="38" t="s">
        <v>15</v>
      </c>
      <c r="J51" s="38"/>
      <c r="K51" s="91">
        <v>18.798999999999999</v>
      </c>
      <c r="L51" s="92">
        <v>18.356999999999999</v>
      </c>
      <c r="M51" s="92">
        <f t="shared" si="2"/>
        <v>37.155999999999999</v>
      </c>
      <c r="N51" s="92"/>
      <c r="O51" s="93"/>
      <c r="P51" s="92">
        <f t="shared" si="3"/>
        <v>37.155999999999999</v>
      </c>
      <c r="Q51" s="48"/>
    </row>
    <row r="52" spans="1:17" s="45" customFormat="1" ht="15.75" customHeight="1">
      <c r="A52" s="45">
        <v>49</v>
      </c>
      <c r="B52" s="84"/>
      <c r="C52" s="76" t="s">
        <v>2038</v>
      </c>
      <c r="D52" s="90" t="s">
        <v>1146</v>
      </c>
      <c r="E52" s="89" t="s">
        <v>31</v>
      </c>
      <c r="F52" s="76"/>
      <c r="G52" s="76" t="s">
        <v>34</v>
      </c>
      <c r="H52" s="76"/>
      <c r="I52" s="76" t="s">
        <v>15</v>
      </c>
      <c r="J52" s="76"/>
      <c r="K52" s="91">
        <v>18.812999999999999</v>
      </c>
      <c r="L52" s="92">
        <v>18.376000000000001</v>
      </c>
      <c r="M52" s="92">
        <f t="shared" si="2"/>
        <v>37.189</v>
      </c>
      <c r="N52" s="92"/>
      <c r="O52" s="93"/>
      <c r="P52" s="92">
        <f t="shared" si="3"/>
        <v>37.189</v>
      </c>
      <c r="Q52" s="48"/>
    </row>
    <row r="53" spans="1:17" s="45" customFormat="1" ht="15.75" customHeight="1">
      <c r="A53" s="45">
        <v>50</v>
      </c>
      <c r="B53" s="84"/>
      <c r="C53" s="76" t="s">
        <v>1514</v>
      </c>
      <c r="D53" s="90" t="s">
        <v>1290</v>
      </c>
      <c r="E53" s="89" t="s">
        <v>31</v>
      </c>
      <c r="F53" s="38"/>
      <c r="G53" s="38" t="s">
        <v>34</v>
      </c>
      <c r="H53" s="38" t="s">
        <v>33</v>
      </c>
      <c r="I53" s="38" t="s">
        <v>15</v>
      </c>
      <c r="J53" s="38"/>
      <c r="K53" s="91">
        <v>18.699000000000002</v>
      </c>
      <c r="L53" s="92">
        <v>18.5</v>
      </c>
      <c r="M53" s="92">
        <f t="shared" si="2"/>
        <v>37.198999999999998</v>
      </c>
      <c r="N53" s="92"/>
      <c r="O53" s="93"/>
      <c r="P53" s="92">
        <f t="shared" si="3"/>
        <v>37.198999999999998</v>
      </c>
      <c r="Q53" s="48"/>
    </row>
    <row r="54" spans="1:17" s="45" customFormat="1" ht="15.75" customHeight="1">
      <c r="A54" s="45">
        <v>51</v>
      </c>
      <c r="B54" s="84"/>
      <c r="C54" s="76" t="s">
        <v>1522</v>
      </c>
      <c r="D54" s="90" t="s">
        <v>1300</v>
      </c>
      <c r="E54" s="89" t="s">
        <v>31</v>
      </c>
      <c r="F54" s="38"/>
      <c r="G54" s="38" t="s">
        <v>34</v>
      </c>
      <c r="H54" s="38" t="s">
        <v>33</v>
      </c>
      <c r="I54" s="38" t="s">
        <v>15</v>
      </c>
      <c r="J54" s="38"/>
      <c r="K54" s="91">
        <v>18.568000000000001</v>
      </c>
      <c r="L54" s="10">
        <v>18.669</v>
      </c>
      <c r="M54" s="92">
        <f t="shared" si="2"/>
        <v>37.237000000000002</v>
      </c>
      <c r="N54" s="92"/>
      <c r="O54" s="93"/>
      <c r="P54" s="92">
        <f t="shared" si="3"/>
        <v>37.237000000000002</v>
      </c>
      <c r="Q54" s="40"/>
    </row>
    <row r="55" spans="1:17" s="45" customFormat="1" ht="15.75" customHeight="1">
      <c r="A55" s="45">
        <v>52</v>
      </c>
      <c r="B55" s="84"/>
      <c r="C55" s="76" t="s">
        <v>1939</v>
      </c>
      <c r="D55" s="90" t="s">
        <v>1167</v>
      </c>
      <c r="E55" s="89" t="s">
        <v>31</v>
      </c>
      <c r="F55" s="76"/>
      <c r="G55" s="76" t="s">
        <v>34</v>
      </c>
      <c r="H55" s="76"/>
      <c r="I55" s="76" t="s">
        <v>15</v>
      </c>
      <c r="J55" s="76" t="s">
        <v>1468</v>
      </c>
      <c r="K55" s="91">
        <v>18.952999999999999</v>
      </c>
      <c r="L55" s="92">
        <v>18.338999999999999</v>
      </c>
      <c r="M55" s="92">
        <f t="shared" si="2"/>
        <v>37.292000000000002</v>
      </c>
      <c r="N55" s="92"/>
      <c r="O55" s="93"/>
      <c r="P55" s="92">
        <f t="shared" si="3"/>
        <v>37.292000000000002</v>
      </c>
      <c r="Q55" s="48"/>
    </row>
    <row r="56" spans="1:17" s="45" customFormat="1" ht="15.75" customHeight="1">
      <c r="A56" s="45">
        <v>53</v>
      </c>
      <c r="B56" s="84"/>
      <c r="C56" s="76" t="s">
        <v>1486</v>
      </c>
      <c r="D56" s="90" t="s">
        <v>1482</v>
      </c>
      <c r="E56" s="89"/>
      <c r="F56" s="76"/>
      <c r="G56" s="76"/>
      <c r="H56" s="76"/>
      <c r="I56" s="76" t="s">
        <v>15</v>
      </c>
      <c r="J56" s="76"/>
      <c r="K56" s="91">
        <v>18.818999999999999</v>
      </c>
      <c r="L56" s="92">
        <v>18.527999999999999</v>
      </c>
      <c r="M56" s="92">
        <f t="shared" si="2"/>
        <v>37.346999999999994</v>
      </c>
      <c r="N56" s="92"/>
      <c r="O56" s="93"/>
      <c r="P56" s="92">
        <f t="shared" si="3"/>
        <v>37.346999999999994</v>
      </c>
      <c r="Q56" s="48"/>
    </row>
    <row r="57" spans="1:17" s="45" customFormat="1" ht="15.75" customHeight="1">
      <c r="A57" s="45">
        <v>54</v>
      </c>
      <c r="B57" s="84"/>
      <c r="C57" s="76" t="s">
        <v>1524</v>
      </c>
      <c r="D57" s="90" t="s">
        <v>1304</v>
      </c>
      <c r="E57" s="89" t="s">
        <v>31</v>
      </c>
      <c r="F57" s="38"/>
      <c r="G57" s="38" t="s">
        <v>34</v>
      </c>
      <c r="H57" s="38" t="s">
        <v>33</v>
      </c>
      <c r="I57" s="38" t="s">
        <v>15</v>
      </c>
      <c r="J57" s="38" t="s">
        <v>1468</v>
      </c>
      <c r="K57" s="91">
        <v>18.564</v>
      </c>
      <c r="L57" s="10">
        <v>18.895</v>
      </c>
      <c r="M57" s="92">
        <f t="shared" si="2"/>
        <v>37.459000000000003</v>
      </c>
      <c r="N57" s="92"/>
      <c r="O57" s="93"/>
      <c r="P57" s="92">
        <f t="shared" si="3"/>
        <v>37.459000000000003</v>
      </c>
      <c r="Q57" s="40"/>
    </row>
    <row r="58" spans="1:17" s="45" customFormat="1" ht="15.75" customHeight="1">
      <c r="A58" s="45">
        <v>55</v>
      </c>
      <c r="B58" s="84"/>
      <c r="C58" s="76" t="s">
        <v>1566</v>
      </c>
      <c r="D58" s="90" t="s">
        <v>1155</v>
      </c>
      <c r="E58" s="89"/>
      <c r="F58" s="76"/>
      <c r="G58" s="76" t="s">
        <v>34</v>
      </c>
      <c r="H58" s="76"/>
      <c r="I58" s="76" t="s">
        <v>15</v>
      </c>
      <c r="J58" s="76"/>
      <c r="K58" s="91">
        <v>19.815999999999999</v>
      </c>
      <c r="L58" s="92">
        <v>17.687999999999999</v>
      </c>
      <c r="M58" s="92">
        <f t="shared" si="2"/>
        <v>37.503999999999998</v>
      </c>
      <c r="N58" s="92"/>
      <c r="O58" s="93"/>
      <c r="P58" s="92">
        <f t="shared" si="3"/>
        <v>37.503999999999998</v>
      </c>
      <c r="Q58" s="48"/>
    </row>
    <row r="59" spans="1:17" s="45" customFormat="1" ht="15.75" customHeight="1">
      <c r="A59" s="45">
        <v>56</v>
      </c>
      <c r="B59" s="84"/>
      <c r="C59" s="76" t="s">
        <v>1813</v>
      </c>
      <c r="D59" s="90" t="s">
        <v>1487</v>
      </c>
      <c r="E59" s="89" t="s">
        <v>31</v>
      </c>
      <c r="F59" s="76"/>
      <c r="G59" s="76"/>
      <c r="H59" s="76"/>
      <c r="I59" s="76"/>
      <c r="J59" s="76" t="s">
        <v>1468</v>
      </c>
      <c r="K59" s="91">
        <v>18.763999999999999</v>
      </c>
      <c r="L59" s="92">
        <v>19.010000000000002</v>
      </c>
      <c r="M59" s="92">
        <f t="shared" si="2"/>
        <v>37.774000000000001</v>
      </c>
      <c r="N59" s="92"/>
      <c r="O59" s="93"/>
      <c r="P59" s="92">
        <f t="shared" si="3"/>
        <v>37.774000000000001</v>
      </c>
      <c r="Q59" s="48"/>
    </row>
    <row r="60" spans="1:17" s="45" customFormat="1" ht="15.75" customHeight="1">
      <c r="A60" s="45">
        <v>57</v>
      </c>
      <c r="B60" s="84"/>
      <c r="C60" s="76" t="s">
        <v>1874</v>
      </c>
      <c r="D60" s="90" t="s">
        <v>1272</v>
      </c>
      <c r="E60" s="89"/>
      <c r="F60" s="78"/>
      <c r="G60" s="78" t="s">
        <v>34</v>
      </c>
      <c r="H60" s="78"/>
      <c r="I60" s="78" t="s">
        <v>15</v>
      </c>
      <c r="J60" s="78"/>
      <c r="K60" s="91">
        <v>18.969000000000001</v>
      </c>
      <c r="L60" s="92">
        <v>19.266999999999999</v>
      </c>
      <c r="M60" s="92">
        <f t="shared" si="2"/>
        <v>38.236000000000004</v>
      </c>
      <c r="N60" s="92"/>
      <c r="O60" s="93"/>
      <c r="P60" s="92">
        <f t="shared" si="3"/>
        <v>38.236000000000004</v>
      </c>
      <c r="Q60" s="48"/>
    </row>
    <row r="61" spans="1:17" s="45" customFormat="1" ht="15.75" customHeight="1">
      <c r="A61" s="45">
        <v>58</v>
      </c>
      <c r="B61" s="84"/>
      <c r="C61" s="76" t="s">
        <v>1540</v>
      </c>
      <c r="D61" s="90" t="s">
        <v>1320</v>
      </c>
      <c r="E61" s="89"/>
      <c r="F61" s="38"/>
      <c r="G61" s="38" t="s">
        <v>34</v>
      </c>
      <c r="H61" s="38" t="s">
        <v>33</v>
      </c>
      <c r="I61" s="38" t="s">
        <v>15</v>
      </c>
      <c r="J61" s="38" t="s">
        <v>1468</v>
      </c>
      <c r="K61" s="91">
        <v>19.276</v>
      </c>
      <c r="L61" s="10">
        <v>19.164000000000001</v>
      </c>
      <c r="M61" s="92">
        <f t="shared" si="2"/>
        <v>38.44</v>
      </c>
      <c r="N61" s="92"/>
      <c r="O61" s="93"/>
      <c r="P61" s="92">
        <f t="shared" si="3"/>
        <v>38.44</v>
      </c>
      <c r="Q61" s="40"/>
    </row>
    <row r="62" spans="1:17" s="45" customFormat="1" ht="15.75" customHeight="1">
      <c r="A62" s="45">
        <v>59</v>
      </c>
      <c r="B62" s="84"/>
      <c r="C62" s="76" t="s">
        <v>1541</v>
      </c>
      <c r="D62" s="90" t="s">
        <v>139</v>
      </c>
      <c r="E62" s="89" t="s">
        <v>31</v>
      </c>
      <c r="F62" s="38"/>
      <c r="G62" s="38"/>
      <c r="H62" s="38" t="s">
        <v>33</v>
      </c>
      <c r="I62" s="38" t="s">
        <v>15</v>
      </c>
      <c r="J62" s="38" t="s">
        <v>1468</v>
      </c>
      <c r="K62" s="91">
        <v>19.055</v>
      </c>
      <c r="L62" s="10">
        <v>19.428000000000001</v>
      </c>
      <c r="M62" s="92">
        <f t="shared" si="2"/>
        <v>38.483000000000004</v>
      </c>
      <c r="N62" s="92"/>
      <c r="O62" s="93"/>
      <c r="P62" s="92">
        <f t="shared" si="3"/>
        <v>38.483000000000004</v>
      </c>
      <c r="Q62" s="40"/>
    </row>
    <row r="63" spans="1:17" s="45" customFormat="1" ht="15.75" customHeight="1">
      <c r="A63" s="45">
        <v>60</v>
      </c>
      <c r="B63" s="84"/>
      <c r="C63" s="76" t="s">
        <v>2028</v>
      </c>
      <c r="D63" s="90" t="s">
        <v>1242</v>
      </c>
      <c r="E63" s="89"/>
      <c r="F63" s="76"/>
      <c r="G63" s="76" t="s">
        <v>34</v>
      </c>
      <c r="H63" s="76"/>
      <c r="I63" s="76" t="s">
        <v>15</v>
      </c>
      <c r="J63" s="76"/>
      <c r="K63" s="91">
        <v>19.023</v>
      </c>
      <c r="L63" s="92">
        <v>19.469000000000001</v>
      </c>
      <c r="M63" s="92">
        <f t="shared" si="2"/>
        <v>38.492000000000004</v>
      </c>
      <c r="N63" s="92"/>
      <c r="O63" s="93"/>
      <c r="P63" s="92">
        <f t="shared" si="3"/>
        <v>38.492000000000004</v>
      </c>
      <c r="Q63" s="48"/>
    </row>
    <row r="64" spans="1:17" s="45" customFormat="1" ht="15.75" customHeight="1">
      <c r="A64" s="45">
        <v>61</v>
      </c>
      <c r="B64" s="84"/>
      <c r="C64" s="76" t="s">
        <v>1937</v>
      </c>
      <c r="D64" s="90" t="s">
        <v>1078</v>
      </c>
      <c r="E64" s="89" t="s">
        <v>31</v>
      </c>
      <c r="F64" s="38"/>
      <c r="G64" s="38"/>
      <c r="H64" s="38" t="s">
        <v>33</v>
      </c>
      <c r="I64" s="38"/>
      <c r="J64" s="38"/>
      <c r="K64" s="91">
        <v>19.562000000000001</v>
      </c>
      <c r="L64" s="10">
        <v>19.015999999999998</v>
      </c>
      <c r="M64" s="92">
        <f t="shared" si="2"/>
        <v>38.578000000000003</v>
      </c>
      <c r="N64" s="92"/>
      <c r="O64" s="93"/>
      <c r="P64" s="92">
        <f t="shared" si="3"/>
        <v>38.578000000000003</v>
      </c>
      <c r="Q64" s="40"/>
    </row>
    <row r="65" spans="1:17" s="45" customFormat="1" ht="15.75" customHeight="1">
      <c r="A65" s="45">
        <v>62</v>
      </c>
      <c r="B65" s="84"/>
      <c r="C65" s="76" t="s">
        <v>1951</v>
      </c>
      <c r="D65" s="90" t="s">
        <v>1277</v>
      </c>
      <c r="E65" s="89" t="s">
        <v>31</v>
      </c>
      <c r="F65" s="78"/>
      <c r="G65" s="78" t="s">
        <v>34</v>
      </c>
      <c r="H65" s="78"/>
      <c r="I65" s="78" t="s">
        <v>15</v>
      </c>
      <c r="J65" s="78"/>
      <c r="K65" s="91">
        <v>19.189</v>
      </c>
      <c r="L65" s="92">
        <v>19.462</v>
      </c>
      <c r="M65" s="92">
        <f t="shared" si="2"/>
        <v>38.650999999999996</v>
      </c>
      <c r="N65" s="92"/>
      <c r="O65" s="93"/>
      <c r="P65" s="92">
        <f t="shared" si="3"/>
        <v>38.650999999999996</v>
      </c>
      <c r="Q65" s="48"/>
    </row>
    <row r="66" spans="1:17" s="45" customFormat="1" ht="15.75" customHeight="1">
      <c r="A66" s="45">
        <v>63</v>
      </c>
      <c r="B66" s="84"/>
      <c r="C66" s="76" t="s">
        <v>1955</v>
      </c>
      <c r="D66" s="90" t="s">
        <v>1294</v>
      </c>
      <c r="E66" s="89" t="s">
        <v>31</v>
      </c>
      <c r="F66" s="38" t="s">
        <v>46</v>
      </c>
      <c r="G66" s="38" t="s">
        <v>34</v>
      </c>
      <c r="H66" s="38" t="s">
        <v>33</v>
      </c>
      <c r="I66" s="38" t="s">
        <v>15</v>
      </c>
      <c r="J66" s="38" t="s">
        <v>1468</v>
      </c>
      <c r="K66" s="91">
        <v>19.864999999999998</v>
      </c>
      <c r="L66" s="10">
        <v>18.896000000000001</v>
      </c>
      <c r="M66" s="92">
        <f t="shared" si="2"/>
        <v>38.760999999999996</v>
      </c>
      <c r="N66" s="92"/>
      <c r="O66" s="93"/>
      <c r="P66" s="92">
        <f t="shared" si="3"/>
        <v>38.760999999999996</v>
      </c>
      <c r="Q66" s="40"/>
    </row>
    <row r="67" spans="1:17" s="45" customFormat="1" ht="15.75" customHeight="1">
      <c r="A67" s="45">
        <v>64</v>
      </c>
      <c r="B67" s="84"/>
      <c r="C67" s="76" t="s">
        <v>1516</v>
      </c>
      <c r="D67" s="90" t="s">
        <v>1296</v>
      </c>
      <c r="E67" s="89" t="s">
        <v>31</v>
      </c>
      <c r="F67" s="38"/>
      <c r="G67" s="38" t="s">
        <v>34</v>
      </c>
      <c r="H67" s="38" t="s">
        <v>33</v>
      </c>
      <c r="I67" s="38" t="s">
        <v>15</v>
      </c>
      <c r="J67" s="38"/>
      <c r="K67" s="91">
        <v>19.661999999999999</v>
      </c>
      <c r="L67" s="10">
        <v>19.271000000000001</v>
      </c>
      <c r="M67" s="92">
        <f t="shared" si="2"/>
        <v>38.933</v>
      </c>
      <c r="N67" s="92"/>
      <c r="O67" s="93"/>
      <c r="P67" s="92">
        <f t="shared" si="3"/>
        <v>38.933</v>
      </c>
      <c r="Q67" s="40"/>
    </row>
    <row r="68" spans="1:17" s="45" customFormat="1" ht="15.75" customHeight="1">
      <c r="A68" s="45">
        <v>65</v>
      </c>
      <c r="B68" s="84"/>
      <c r="C68" s="76" t="s">
        <v>1953</v>
      </c>
      <c r="D68" s="90" t="s">
        <v>1291</v>
      </c>
      <c r="E68" s="89" t="s">
        <v>31</v>
      </c>
      <c r="F68" s="38"/>
      <c r="G68" s="38" t="s">
        <v>34</v>
      </c>
      <c r="H68" s="38" t="s">
        <v>33</v>
      </c>
      <c r="I68" s="38" t="s">
        <v>15</v>
      </c>
      <c r="J68" s="38" t="s">
        <v>1468</v>
      </c>
      <c r="K68" s="91">
        <v>19.754999999999999</v>
      </c>
      <c r="L68" s="10">
        <v>19.343</v>
      </c>
      <c r="M68" s="92">
        <f t="shared" ref="M68:M99" si="4">+K68+L68</f>
        <v>39.097999999999999</v>
      </c>
      <c r="N68" s="92"/>
      <c r="O68" s="93"/>
      <c r="P68" s="92">
        <f t="shared" ref="P68:P99" si="5">+M68+N68</f>
        <v>39.097999999999999</v>
      </c>
      <c r="Q68" s="40"/>
    </row>
    <row r="69" spans="1:17" s="45" customFormat="1" ht="15.75" customHeight="1">
      <c r="A69" s="45">
        <v>66</v>
      </c>
      <c r="B69" s="84"/>
      <c r="C69" s="76" t="s">
        <v>1496</v>
      </c>
      <c r="D69" s="90" t="s">
        <v>1280</v>
      </c>
      <c r="E69" s="89" t="s">
        <v>31</v>
      </c>
      <c r="F69" s="38"/>
      <c r="G69" s="38" t="s">
        <v>34</v>
      </c>
      <c r="H69" s="38"/>
      <c r="I69" s="38" t="s">
        <v>15</v>
      </c>
      <c r="J69" s="38" t="s">
        <v>1468</v>
      </c>
      <c r="K69" s="91">
        <v>19.73</v>
      </c>
      <c r="L69" s="92">
        <v>19.399999999999999</v>
      </c>
      <c r="M69" s="92">
        <f t="shared" si="4"/>
        <v>39.129999999999995</v>
      </c>
      <c r="N69" s="92"/>
      <c r="O69" s="93"/>
      <c r="P69" s="92">
        <f t="shared" si="5"/>
        <v>39.129999999999995</v>
      </c>
      <c r="Q69" s="48"/>
    </row>
    <row r="70" spans="1:17" s="45" customFormat="1" ht="15.75" customHeight="1">
      <c r="A70" s="45">
        <v>67</v>
      </c>
      <c r="B70" s="84"/>
      <c r="C70" s="76" t="s">
        <v>1516</v>
      </c>
      <c r="D70" s="90" t="s">
        <v>1322</v>
      </c>
      <c r="E70" s="89" t="s">
        <v>31</v>
      </c>
      <c r="F70" s="38"/>
      <c r="G70" s="38" t="s">
        <v>34</v>
      </c>
      <c r="H70" s="38" t="s">
        <v>33</v>
      </c>
      <c r="I70" s="38" t="s">
        <v>15</v>
      </c>
      <c r="J70" s="38"/>
      <c r="K70" s="91">
        <v>19.492000000000001</v>
      </c>
      <c r="L70" s="10">
        <v>19.638000000000002</v>
      </c>
      <c r="M70" s="92">
        <f t="shared" si="4"/>
        <v>39.130000000000003</v>
      </c>
      <c r="N70" s="92"/>
      <c r="O70" s="93"/>
      <c r="P70" s="92">
        <f t="shared" si="5"/>
        <v>39.130000000000003</v>
      </c>
      <c r="Q70" s="40"/>
    </row>
    <row r="71" spans="1:17" ht="15.75" customHeight="1">
      <c r="A71" s="45">
        <v>68</v>
      </c>
      <c r="B71" s="84"/>
      <c r="C71" s="76" t="s">
        <v>1948</v>
      </c>
      <c r="D71" s="90" t="s">
        <v>1262</v>
      </c>
      <c r="E71" s="89" t="s">
        <v>31</v>
      </c>
      <c r="F71" s="76"/>
      <c r="G71" s="76" t="s">
        <v>34</v>
      </c>
      <c r="H71" s="76"/>
      <c r="I71" s="76" t="s">
        <v>15</v>
      </c>
      <c r="J71" s="76" t="s">
        <v>1468</v>
      </c>
      <c r="K71" s="91">
        <v>19.105</v>
      </c>
      <c r="L71" s="92">
        <v>20.21</v>
      </c>
      <c r="M71" s="92">
        <f t="shared" si="4"/>
        <v>39.314999999999998</v>
      </c>
      <c r="N71" s="92"/>
      <c r="O71" s="93"/>
      <c r="P71" s="92">
        <f t="shared" si="5"/>
        <v>39.314999999999998</v>
      </c>
      <c r="Q71" s="48"/>
    </row>
    <row r="72" spans="1:17" ht="15.75" customHeight="1">
      <c r="A72" s="45">
        <v>69</v>
      </c>
      <c r="B72" s="84"/>
      <c r="C72" s="76" t="s">
        <v>1507</v>
      </c>
      <c r="D72" s="90" t="s">
        <v>1265</v>
      </c>
      <c r="E72" s="89" t="s">
        <v>31</v>
      </c>
      <c r="F72" s="76"/>
      <c r="G72" s="76" t="s">
        <v>34</v>
      </c>
      <c r="H72" s="76"/>
      <c r="I72" s="76" t="s">
        <v>15</v>
      </c>
      <c r="J72" s="76" t="s">
        <v>1468</v>
      </c>
      <c r="K72" s="91">
        <v>19.847999999999999</v>
      </c>
      <c r="L72" s="92">
        <v>19.954000000000001</v>
      </c>
      <c r="M72" s="92">
        <f t="shared" si="4"/>
        <v>39.802</v>
      </c>
      <c r="N72" s="92"/>
      <c r="O72" s="93"/>
      <c r="P72" s="92">
        <f t="shared" si="5"/>
        <v>39.802</v>
      </c>
      <c r="Q72" s="48"/>
    </row>
    <row r="73" spans="1:17" ht="15.75" customHeight="1">
      <c r="A73" s="45">
        <v>70</v>
      </c>
      <c r="B73" s="84"/>
      <c r="C73" s="76" t="s">
        <v>1508</v>
      </c>
      <c r="D73" s="90" t="s">
        <v>1269</v>
      </c>
      <c r="E73" s="89"/>
      <c r="F73" s="76"/>
      <c r="G73" s="76" t="s">
        <v>34</v>
      </c>
      <c r="H73" s="76"/>
      <c r="I73" s="76"/>
      <c r="J73" s="76"/>
      <c r="K73" s="91">
        <v>22.398</v>
      </c>
      <c r="L73" s="92">
        <v>17.536000000000001</v>
      </c>
      <c r="M73" s="92">
        <f t="shared" si="4"/>
        <v>39.933999999999997</v>
      </c>
      <c r="N73" s="92"/>
      <c r="O73" s="93"/>
      <c r="P73" s="92">
        <f t="shared" si="5"/>
        <v>39.933999999999997</v>
      </c>
      <c r="Q73" s="48"/>
    </row>
    <row r="74" spans="1:17" ht="15.75" customHeight="1">
      <c r="A74" s="45">
        <v>71</v>
      </c>
      <c r="B74" s="84"/>
      <c r="C74" s="76" t="s">
        <v>1500</v>
      </c>
      <c r="D74" s="90" t="s">
        <v>1331</v>
      </c>
      <c r="E74" s="89" t="s">
        <v>31</v>
      </c>
      <c r="G74" s="38" t="s">
        <v>34</v>
      </c>
      <c r="H74" s="38" t="s">
        <v>33</v>
      </c>
      <c r="K74" s="91">
        <v>17.454999999999998</v>
      </c>
      <c r="L74" s="10">
        <v>22.544</v>
      </c>
      <c r="M74" s="92">
        <f t="shared" si="4"/>
        <v>39.998999999999995</v>
      </c>
      <c r="N74" s="92"/>
      <c r="O74" s="93"/>
      <c r="P74" s="92">
        <f t="shared" si="5"/>
        <v>39.998999999999995</v>
      </c>
    </row>
    <row r="75" spans="1:17" ht="15.75" customHeight="1">
      <c r="A75" s="45">
        <v>72</v>
      </c>
      <c r="B75" s="84"/>
      <c r="C75" s="76" t="s">
        <v>1517</v>
      </c>
      <c r="D75" s="90" t="s">
        <v>1335</v>
      </c>
      <c r="E75" s="89" t="s">
        <v>31</v>
      </c>
      <c r="G75" s="38" t="s">
        <v>34</v>
      </c>
      <c r="H75" s="38" t="s">
        <v>33</v>
      </c>
      <c r="K75" s="91">
        <v>17.667999999999999</v>
      </c>
      <c r="L75" s="10">
        <v>22.498000000000001</v>
      </c>
      <c r="M75" s="92">
        <f t="shared" si="4"/>
        <v>40.165999999999997</v>
      </c>
      <c r="N75" s="92"/>
      <c r="O75" s="93"/>
      <c r="P75" s="92">
        <f t="shared" si="5"/>
        <v>40.165999999999997</v>
      </c>
    </row>
    <row r="76" spans="1:17" ht="15.75" customHeight="1">
      <c r="A76" s="45">
        <v>73</v>
      </c>
      <c r="B76" s="84"/>
      <c r="C76" s="76" t="s">
        <v>1483</v>
      </c>
      <c r="D76" s="90" t="s">
        <v>1336</v>
      </c>
      <c r="E76" s="89" t="s">
        <v>31</v>
      </c>
      <c r="G76" s="38" t="s">
        <v>34</v>
      </c>
      <c r="H76" s="38" t="s">
        <v>33</v>
      </c>
      <c r="I76" s="38" t="s">
        <v>15</v>
      </c>
      <c r="K76" s="91">
        <v>22.661999999999999</v>
      </c>
      <c r="L76" s="10">
        <v>17.663</v>
      </c>
      <c r="M76" s="92">
        <f t="shared" si="4"/>
        <v>40.325000000000003</v>
      </c>
      <c r="N76" s="92"/>
      <c r="O76" s="93"/>
      <c r="P76" s="92">
        <f t="shared" si="5"/>
        <v>40.325000000000003</v>
      </c>
    </row>
    <row r="77" spans="1:17" ht="15.75" customHeight="1">
      <c r="A77" s="45">
        <v>74</v>
      </c>
      <c r="B77" s="84"/>
      <c r="C77" s="76" t="s">
        <v>1472</v>
      </c>
      <c r="D77" s="90" t="s">
        <v>1286</v>
      </c>
      <c r="E77" s="89" t="s">
        <v>31</v>
      </c>
      <c r="G77" s="38" t="s">
        <v>34</v>
      </c>
      <c r="I77" s="38" t="s">
        <v>15</v>
      </c>
      <c r="K77" s="91">
        <v>17.968</v>
      </c>
      <c r="L77" s="92">
        <v>22.382999999999999</v>
      </c>
      <c r="M77" s="92">
        <f t="shared" si="4"/>
        <v>40.350999999999999</v>
      </c>
      <c r="N77" s="92"/>
      <c r="O77" s="93"/>
      <c r="P77" s="92">
        <f t="shared" si="5"/>
        <v>40.350999999999999</v>
      </c>
      <c r="Q77" s="48"/>
    </row>
    <row r="78" spans="1:17" ht="15.75" customHeight="1">
      <c r="A78" s="45">
        <v>75</v>
      </c>
      <c r="B78" s="84"/>
      <c r="C78" s="76" t="s">
        <v>1480</v>
      </c>
      <c r="D78" s="90" t="s">
        <v>1281</v>
      </c>
      <c r="E78" s="89"/>
      <c r="G78" s="38" t="s">
        <v>34</v>
      </c>
      <c r="I78" s="38" t="s">
        <v>15</v>
      </c>
      <c r="K78" s="91">
        <v>17.73</v>
      </c>
      <c r="L78" s="92">
        <v>22.782</v>
      </c>
      <c r="M78" s="92">
        <f t="shared" si="4"/>
        <v>40.512</v>
      </c>
      <c r="N78" s="92"/>
      <c r="O78" s="93"/>
      <c r="P78" s="92">
        <f t="shared" si="5"/>
        <v>40.512</v>
      </c>
      <c r="Q78" s="48"/>
    </row>
    <row r="79" spans="1:17" ht="15.75" customHeight="1">
      <c r="A79" s="45">
        <v>76</v>
      </c>
      <c r="B79" s="84"/>
      <c r="C79" s="76" t="s">
        <v>1517</v>
      </c>
      <c r="D79" s="90" t="s">
        <v>1299</v>
      </c>
      <c r="E79" s="89"/>
      <c r="G79" s="38" t="s">
        <v>34</v>
      </c>
      <c r="H79" s="38" t="s">
        <v>33</v>
      </c>
      <c r="K79" s="91">
        <v>23.109000000000002</v>
      </c>
      <c r="L79" s="10">
        <v>17.675999999999998</v>
      </c>
      <c r="M79" s="92">
        <f t="shared" si="4"/>
        <v>40.784999999999997</v>
      </c>
      <c r="N79" s="92"/>
      <c r="O79" s="93"/>
      <c r="P79" s="92">
        <f t="shared" si="5"/>
        <v>40.784999999999997</v>
      </c>
    </row>
    <row r="80" spans="1:17" ht="15.75" customHeight="1">
      <c r="A80" s="45">
        <v>77</v>
      </c>
      <c r="B80" s="84"/>
      <c r="C80" s="76" t="s">
        <v>1483</v>
      </c>
      <c r="D80" s="90" t="s">
        <v>1156</v>
      </c>
      <c r="E80" s="89"/>
      <c r="F80" s="76"/>
      <c r="G80" s="76" t="s">
        <v>34</v>
      </c>
      <c r="H80" s="76"/>
      <c r="I80" s="76"/>
      <c r="J80" s="76"/>
      <c r="K80" s="91">
        <v>23.151</v>
      </c>
      <c r="L80" s="92">
        <v>17.77</v>
      </c>
      <c r="M80" s="92">
        <f t="shared" si="4"/>
        <v>40.920999999999999</v>
      </c>
      <c r="N80" s="92"/>
      <c r="O80" s="93"/>
      <c r="P80" s="92">
        <f t="shared" si="5"/>
        <v>40.920999999999999</v>
      </c>
      <c r="Q80" s="48"/>
    </row>
    <row r="81" spans="1:17" ht="15.75" customHeight="1">
      <c r="A81" s="45">
        <v>78</v>
      </c>
      <c r="B81" s="84"/>
      <c r="C81" s="76" t="s">
        <v>1477</v>
      </c>
      <c r="D81" s="90" t="s">
        <v>1471</v>
      </c>
      <c r="E81" s="89" t="s">
        <v>31</v>
      </c>
      <c r="F81" s="76"/>
      <c r="G81" s="76" t="s">
        <v>34</v>
      </c>
      <c r="H81" s="76"/>
      <c r="I81" s="76" t="s">
        <v>15</v>
      </c>
      <c r="J81" s="76"/>
      <c r="K81" s="91">
        <v>23.213999999999999</v>
      </c>
      <c r="L81" s="92">
        <v>17.809000000000001</v>
      </c>
      <c r="M81" s="92">
        <f t="shared" si="4"/>
        <v>41.022999999999996</v>
      </c>
      <c r="N81" s="92"/>
      <c r="O81" s="93"/>
      <c r="P81" s="92">
        <f t="shared" si="5"/>
        <v>41.022999999999996</v>
      </c>
      <c r="Q81" s="48"/>
    </row>
    <row r="82" spans="1:17" ht="15.75" customHeight="1">
      <c r="A82" s="45">
        <v>79</v>
      </c>
      <c r="B82" s="84"/>
      <c r="C82" s="76" t="s">
        <v>1488</v>
      </c>
      <c r="D82" s="90" t="s">
        <v>1165</v>
      </c>
      <c r="E82" s="89" t="s">
        <v>31</v>
      </c>
      <c r="F82" s="76"/>
      <c r="G82" s="76" t="s">
        <v>34</v>
      </c>
      <c r="H82" s="76"/>
      <c r="I82" s="76" t="s">
        <v>15</v>
      </c>
      <c r="J82" s="76"/>
      <c r="K82" s="91">
        <v>18.189</v>
      </c>
      <c r="L82" s="92">
        <v>22.841000000000001</v>
      </c>
      <c r="M82" s="92">
        <f t="shared" si="4"/>
        <v>41.03</v>
      </c>
      <c r="N82" s="92"/>
      <c r="O82" s="93"/>
      <c r="P82" s="92">
        <f t="shared" si="5"/>
        <v>41.03</v>
      </c>
      <c r="Q82" s="48"/>
    </row>
    <row r="83" spans="1:17" ht="15.75" customHeight="1">
      <c r="A83" s="45">
        <v>80</v>
      </c>
      <c r="B83" s="84"/>
      <c r="C83" s="76" t="s">
        <v>1932</v>
      </c>
      <c r="D83" s="90" t="s">
        <v>1302</v>
      </c>
      <c r="E83" s="89" t="s">
        <v>31</v>
      </c>
      <c r="G83" s="38" t="s">
        <v>34</v>
      </c>
      <c r="H83" s="38" t="s">
        <v>33</v>
      </c>
      <c r="K83" s="91">
        <v>17.227</v>
      </c>
      <c r="L83" s="10">
        <v>23.911000000000001</v>
      </c>
      <c r="M83" s="92">
        <f t="shared" si="4"/>
        <v>41.138000000000005</v>
      </c>
      <c r="N83" s="92"/>
      <c r="O83" s="93"/>
      <c r="P83" s="92">
        <f t="shared" si="5"/>
        <v>41.138000000000005</v>
      </c>
    </row>
    <row r="84" spans="1:17" ht="15.75" customHeight="1">
      <c r="A84" s="45">
        <v>81</v>
      </c>
      <c r="B84" s="84"/>
      <c r="C84" s="76" t="s">
        <v>1946</v>
      </c>
      <c r="D84" s="90" t="s">
        <v>1259</v>
      </c>
      <c r="E84" s="89"/>
      <c r="F84" s="76"/>
      <c r="G84" s="76" t="s">
        <v>34</v>
      </c>
      <c r="H84" s="76"/>
      <c r="I84" s="76"/>
      <c r="J84" s="76"/>
      <c r="K84" s="91">
        <v>23.33</v>
      </c>
      <c r="L84" s="92">
        <v>17.933</v>
      </c>
      <c r="M84" s="92">
        <f t="shared" si="4"/>
        <v>41.262999999999998</v>
      </c>
      <c r="N84" s="92"/>
      <c r="O84" s="93"/>
      <c r="P84" s="92">
        <f t="shared" si="5"/>
        <v>41.262999999999998</v>
      </c>
      <c r="Q84" s="48"/>
    </row>
    <row r="85" spans="1:17" ht="15.75" customHeight="1">
      <c r="A85" s="45">
        <v>82</v>
      </c>
      <c r="B85" s="84"/>
      <c r="C85" s="76" t="s">
        <v>1940</v>
      </c>
      <c r="D85" s="90" t="s">
        <v>1243</v>
      </c>
      <c r="E85" s="89" t="s">
        <v>31</v>
      </c>
      <c r="F85" s="76" t="s">
        <v>46</v>
      </c>
      <c r="G85" s="76" t="s">
        <v>34</v>
      </c>
      <c r="H85" s="76"/>
      <c r="I85" s="76" t="s">
        <v>15</v>
      </c>
      <c r="J85" s="76"/>
      <c r="K85" s="91">
        <v>22.991</v>
      </c>
      <c r="L85" s="92">
        <v>18.277999999999999</v>
      </c>
      <c r="M85" s="92">
        <f t="shared" si="4"/>
        <v>41.268999999999998</v>
      </c>
      <c r="N85" s="92"/>
      <c r="O85" s="93"/>
      <c r="P85" s="92">
        <f t="shared" si="5"/>
        <v>41.268999999999998</v>
      </c>
      <c r="Q85" s="48"/>
    </row>
    <row r="86" spans="1:17" ht="15.75" customHeight="1">
      <c r="A86" s="45">
        <v>83</v>
      </c>
      <c r="B86" s="84"/>
      <c r="C86" s="76" t="s">
        <v>2029</v>
      </c>
      <c r="D86" s="90" t="s">
        <v>1293</v>
      </c>
      <c r="E86" s="89" t="s">
        <v>31</v>
      </c>
      <c r="G86" s="38" t="s">
        <v>34</v>
      </c>
      <c r="H86" s="38" t="s">
        <v>33</v>
      </c>
      <c r="I86" s="38" t="s">
        <v>15</v>
      </c>
      <c r="K86" s="91">
        <v>23.138999999999999</v>
      </c>
      <c r="L86" s="10">
        <v>18.184999999999999</v>
      </c>
      <c r="M86" s="92">
        <f t="shared" si="4"/>
        <v>41.323999999999998</v>
      </c>
      <c r="N86" s="92"/>
      <c r="O86" s="93"/>
      <c r="P86" s="92">
        <f t="shared" si="5"/>
        <v>41.323999999999998</v>
      </c>
    </row>
    <row r="87" spans="1:17" ht="15.75" customHeight="1">
      <c r="A87" s="45">
        <v>84</v>
      </c>
      <c r="B87" s="84"/>
      <c r="C87" s="76" t="s">
        <v>1492</v>
      </c>
      <c r="D87" s="90" t="s">
        <v>1248</v>
      </c>
      <c r="E87" s="89"/>
      <c r="F87" s="76"/>
      <c r="G87" s="76" t="s">
        <v>34</v>
      </c>
      <c r="H87" s="76"/>
      <c r="I87" s="76"/>
      <c r="J87" s="76"/>
      <c r="K87" s="91">
        <v>17.882000000000001</v>
      </c>
      <c r="L87" s="92">
        <v>23.567</v>
      </c>
      <c r="M87" s="92">
        <f t="shared" si="4"/>
        <v>41.448999999999998</v>
      </c>
      <c r="N87" s="92"/>
      <c r="O87" s="93"/>
      <c r="P87" s="92">
        <f t="shared" si="5"/>
        <v>41.448999999999998</v>
      </c>
      <c r="Q87" s="48"/>
    </row>
    <row r="88" spans="1:17" ht="15.75" customHeight="1">
      <c r="A88" s="45">
        <v>85</v>
      </c>
      <c r="B88" s="84"/>
      <c r="C88" s="76" t="s">
        <v>1547</v>
      </c>
      <c r="D88" s="90" t="s">
        <v>1329</v>
      </c>
      <c r="E88" s="89" t="s">
        <v>31</v>
      </c>
      <c r="G88" s="38" t="s">
        <v>34</v>
      </c>
      <c r="H88" s="38" t="s">
        <v>33</v>
      </c>
      <c r="I88" s="38" t="s">
        <v>15</v>
      </c>
      <c r="J88" s="38" t="s">
        <v>1468</v>
      </c>
      <c r="K88" s="91">
        <v>23.263999999999999</v>
      </c>
      <c r="L88" s="10">
        <v>18.28</v>
      </c>
      <c r="M88" s="92">
        <f t="shared" si="4"/>
        <v>41.543999999999997</v>
      </c>
      <c r="N88" s="92"/>
      <c r="O88" s="93"/>
      <c r="P88" s="92">
        <f t="shared" si="5"/>
        <v>41.543999999999997</v>
      </c>
    </row>
    <row r="89" spans="1:17" ht="15.75" customHeight="1">
      <c r="A89" s="45">
        <v>86</v>
      </c>
      <c r="B89" s="84"/>
      <c r="C89" s="76" t="s">
        <v>1513</v>
      </c>
      <c r="D89" s="90" t="s">
        <v>1282</v>
      </c>
      <c r="E89" s="89"/>
      <c r="G89" s="38" t="s">
        <v>34</v>
      </c>
      <c r="I89" s="38" t="s">
        <v>15</v>
      </c>
      <c r="K89" s="91">
        <v>18.248000000000001</v>
      </c>
      <c r="L89" s="92">
        <v>23.338000000000001</v>
      </c>
      <c r="M89" s="92">
        <f t="shared" si="4"/>
        <v>41.585999999999999</v>
      </c>
      <c r="N89" s="92"/>
      <c r="O89" s="93"/>
      <c r="P89" s="92">
        <f t="shared" si="5"/>
        <v>41.585999999999999</v>
      </c>
      <c r="Q89" s="48"/>
    </row>
    <row r="90" spans="1:17" ht="15.75" customHeight="1">
      <c r="A90" s="45">
        <v>87</v>
      </c>
      <c r="B90" s="84"/>
      <c r="C90" s="76" t="s">
        <v>1549</v>
      </c>
      <c r="D90" s="90" t="s">
        <v>1334</v>
      </c>
      <c r="E90" s="89" t="s">
        <v>31</v>
      </c>
      <c r="G90" s="38" t="s">
        <v>34</v>
      </c>
      <c r="H90" s="38" t="s">
        <v>33</v>
      </c>
      <c r="I90" s="38" t="s">
        <v>15</v>
      </c>
      <c r="K90" s="91">
        <v>17.975999999999999</v>
      </c>
      <c r="L90" s="10">
        <v>23.617999999999999</v>
      </c>
      <c r="M90" s="92">
        <f t="shared" si="4"/>
        <v>41.593999999999994</v>
      </c>
      <c r="N90" s="92"/>
      <c r="O90" s="93"/>
      <c r="P90" s="92">
        <f t="shared" si="5"/>
        <v>41.593999999999994</v>
      </c>
    </row>
    <row r="91" spans="1:17" ht="15.75" customHeight="1">
      <c r="A91" s="45">
        <v>88</v>
      </c>
      <c r="B91" s="84"/>
      <c r="C91" s="76" t="s">
        <v>1510</v>
      </c>
      <c r="D91" s="90" t="s">
        <v>1271</v>
      </c>
      <c r="E91" s="89" t="s">
        <v>31</v>
      </c>
      <c r="F91" s="77"/>
      <c r="G91" s="77" t="s">
        <v>34</v>
      </c>
      <c r="H91" s="77"/>
      <c r="I91" s="77" t="s">
        <v>15</v>
      </c>
      <c r="J91" s="77"/>
      <c r="K91" s="91">
        <v>23.295000000000002</v>
      </c>
      <c r="L91" s="92">
        <v>18.34</v>
      </c>
      <c r="M91" s="92">
        <f t="shared" si="4"/>
        <v>41.635000000000005</v>
      </c>
      <c r="N91" s="92"/>
      <c r="O91" s="93"/>
      <c r="P91" s="92">
        <f t="shared" si="5"/>
        <v>41.635000000000005</v>
      </c>
      <c r="Q91" s="48"/>
    </row>
    <row r="92" spans="1:17" ht="15.75" customHeight="1">
      <c r="A92" s="45">
        <v>89</v>
      </c>
      <c r="B92" s="84"/>
      <c r="C92" s="76" t="s">
        <v>1548</v>
      </c>
      <c r="D92" s="90" t="s">
        <v>1330</v>
      </c>
      <c r="E92" s="89" t="s">
        <v>31</v>
      </c>
      <c r="G92" s="38" t="s">
        <v>34</v>
      </c>
      <c r="H92" s="38" t="s">
        <v>33</v>
      </c>
      <c r="I92" s="38" t="s">
        <v>15</v>
      </c>
      <c r="K92" s="91">
        <v>23.672999999999998</v>
      </c>
      <c r="L92" s="10">
        <v>18.013999999999999</v>
      </c>
      <c r="M92" s="92">
        <f t="shared" si="4"/>
        <v>41.686999999999998</v>
      </c>
      <c r="N92" s="92"/>
      <c r="O92" s="93"/>
      <c r="P92" s="92">
        <f t="shared" si="5"/>
        <v>41.686999999999998</v>
      </c>
    </row>
    <row r="93" spans="1:17" ht="15.75" customHeight="1">
      <c r="A93" s="45">
        <v>90</v>
      </c>
      <c r="B93" s="84"/>
      <c r="C93" s="76" t="s">
        <v>1936</v>
      </c>
      <c r="D93" s="90" t="s">
        <v>1312</v>
      </c>
      <c r="E93" s="89"/>
      <c r="G93" s="38" t="s">
        <v>34</v>
      </c>
      <c r="H93" s="38" t="s">
        <v>33</v>
      </c>
      <c r="I93" s="38" t="s">
        <v>15</v>
      </c>
      <c r="J93" s="38" t="s">
        <v>1468</v>
      </c>
      <c r="K93" s="91">
        <v>21.225999999999999</v>
      </c>
      <c r="L93" s="10">
        <v>20.509</v>
      </c>
      <c r="M93" s="92">
        <f t="shared" si="4"/>
        <v>41.734999999999999</v>
      </c>
      <c r="N93" s="92"/>
      <c r="O93" s="93"/>
      <c r="P93" s="92">
        <f t="shared" si="5"/>
        <v>41.734999999999999</v>
      </c>
    </row>
    <row r="94" spans="1:17" ht="15.75" customHeight="1">
      <c r="A94" s="45">
        <v>91</v>
      </c>
      <c r="B94" s="84"/>
      <c r="C94" s="76" t="s">
        <v>1552</v>
      </c>
      <c r="D94" s="90" t="s">
        <v>1337</v>
      </c>
      <c r="E94" s="89" t="s">
        <v>31</v>
      </c>
      <c r="G94" s="38" t="s">
        <v>34</v>
      </c>
      <c r="H94" s="38" t="s">
        <v>33</v>
      </c>
      <c r="I94" s="38" t="s">
        <v>15</v>
      </c>
      <c r="K94" s="91">
        <v>23.446000000000002</v>
      </c>
      <c r="L94" s="10">
        <v>18.309000000000001</v>
      </c>
      <c r="M94" s="92">
        <f t="shared" si="4"/>
        <v>41.755000000000003</v>
      </c>
      <c r="N94" s="92"/>
      <c r="O94" s="93"/>
      <c r="P94" s="92">
        <f t="shared" si="5"/>
        <v>41.755000000000003</v>
      </c>
    </row>
    <row r="95" spans="1:17" ht="15.75" customHeight="1">
      <c r="A95" s="45">
        <v>92</v>
      </c>
      <c r="B95" s="84"/>
      <c r="C95" s="76" t="s">
        <v>1810</v>
      </c>
      <c r="D95" s="90" t="s">
        <v>255</v>
      </c>
      <c r="E95" s="89" t="s">
        <v>31</v>
      </c>
      <c r="G95" s="38" t="s">
        <v>34</v>
      </c>
      <c r="H95" s="38" t="s">
        <v>33</v>
      </c>
      <c r="J95" s="38" t="s">
        <v>1468</v>
      </c>
      <c r="K95" s="91">
        <v>18.317</v>
      </c>
      <c r="L95" s="10">
        <v>23.553999999999998</v>
      </c>
      <c r="M95" s="92">
        <f t="shared" si="4"/>
        <v>41.870999999999995</v>
      </c>
      <c r="N95" s="92"/>
      <c r="O95" s="93"/>
      <c r="P95" s="92">
        <f t="shared" si="5"/>
        <v>41.870999999999995</v>
      </c>
    </row>
    <row r="96" spans="1:17" ht="15.75" customHeight="1">
      <c r="A96" s="45">
        <v>93</v>
      </c>
      <c r="B96" s="84"/>
      <c r="C96" s="76" t="s">
        <v>1520</v>
      </c>
      <c r="D96" s="90" t="s">
        <v>1518</v>
      </c>
      <c r="E96" s="89"/>
      <c r="H96" s="38" t="s">
        <v>33</v>
      </c>
      <c r="K96" s="91">
        <v>23.513999999999999</v>
      </c>
      <c r="L96" s="10">
        <v>18.417999999999999</v>
      </c>
      <c r="M96" s="92">
        <f t="shared" si="4"/>
        <v>41.932000000000002</v>
      </c>
      <c r="N96" s="92"/>
      <c r="O96" s="93"/>
      <c r="P96" s="92">
        <f t="shared" si="5"/>
        <v>41.932000000000002</v>
      </c>
    </row>
    <row r="97" spans="1:17" ht="15.75" customHeight="1">
      <c r="A97" s="45">
        <v>94</v>
      </c>
      <c r="B97" s="84"/>
      <c r="C97" s="76" t="s">
        <v>1546</v>
      </c>
      <c r="D97" s="90" t="s">
        <v>1325</v>
      </c>
      <c r="E97" s="89" t="s">
        <v>31</v>
      </c>
      <c r="G97" s="38" t="s">
        <v>34</v>
      </c>
      <c r="H97" s="38" t="s">
        <v>33</v>
      </c>
      <c r="I97" s="38" t="s">
        <v>15</v>
      </c>
      <c r="K97" s="91">
        <v>18.553000000000001</v>
      </c>
      <c r="L97" s="10">
        <v>23.417999999999999</v>
      </c>
      <c r="M97" s="92">
        <f t="shared" si="4"/>
        <v>41.971000000000004</v>
      </c>
      <c r="N97" s="92"/>
      <c r="O97" s="93"/>
      <c r="P97" s="92">
        <f t="shared" si="5"/>
        <v>41.971000000000004</v>
      </c>
    </row>
    <row r="98" spans="1:17" ht="15.75" customHeight="1">
      <c r="A98" s="45">
        <v>95</v>
      </c>
      <c r="B98" s="84"/>
      <c r="C98" s="76" t="s">
        <v>1938</v>
      </c>
      <c r="D98" s="90" t="s">
        <v>1160</v>
      </c>
      <c r="E98" s="89"/>
      <c r="F98" s="76" t="s">
        <v>46</v>
      </c>
      <c r="G98" s="76" t="s">
        <v>34</v>
      </c>
      <c r="H98" s="76"/>
      <c r="I98" s="76" t="s">
        <v>15</v>
      </c>
      <c r="J98" s="76"/>
      <c r="K98" s="91">
        <v>23.741</v>
      </c>
      <c r="L98" s="92">
        <v>18.332999999999998</v>
      </c>
      <c r="M98" s="92">
        <f t="shared" si="4"/>
        <v>42.073999999999998</v>
      </c>
      <c r="N98" s="92"/>
      <c r="O98" s="93"/>
      <c r="P98" s="92">
        <f t="shared" si="5"/>
        <v>42.073999999999998</v>
      </c>
      <c r="Q98" s="48"/>
    </row>
    <row r="99" spans="1:17" ht="15.75" customHeight="1">
      <c r="A99" s="45">
        <v>96</v>
      </c>
      <c r="B99" s="84"/>
      <c r="C99" s="76" t="s">
        <v>1954</v>
      </c>
      <c r="D99" s="90" t="s">
        <v>1292</v>
      </c>
      <c r="E99" s="89" t="s">
        <v>31</v>
      </c>
      <c r="F99" s="38" t="s">
        <v>46</v>
      </c>
      <c r="G99" s="38" t="s">
        <v>34</v>
      </c>
      <c r="H99" s="38" t="s">
        <v>33</v>
      </c>
      <c r="I99" s="38" t="s">
        <v>15</v>
      </c>
      <c r="J99" s="38" t="s">
        <v>1468</v>
      </c>
      <c r="K99" s="91">
        <v>18.440000000000001</v>
      </c>
      <c r="L99" s="10">
        <v>23.739000000000001</v>
      </c>
      <c r="M99" s="92">
        <f t="shared" si="4"/>
        <v>42.179000000000002</v>
      </c>
      <c r="N99" s="92"/>
      <c r="O99" s="93"/>
      <c r="P99" s="92">
        <f t="shared" si="5"/>
        <v>42.179000000000002</v>
      </c>
    </row>
    <row r="100" spans="1:17" ht="15.75" customHeight="1">
      <c r="A100" s="45">
        <v>97</v>
      </c>
      <c r="B100" s="84"/>
      <c r="C100" s="76" t="s">
        <v>1934</v>
      </c>
      <c r="D100" s="90" t="s">
        <v>1306</v>
      </c>
      <c r="E100" s="89" t="s">
        <v>31</v>
      </c>
      <c r="G100" s="38" t="s">
        <v>34</v>
      </c>
      <c r="H100" s="38" t="s">
        <v>33</v>
      </c>
      <c r="I100" s="38" t="s">
        <v>15</v>
      </c>
      <c r="K100" s="91">
        <v>18.443000000000001</v>
      </c>
      <c r="L100" s="10">
        <v>24.02</v>
      </c>
      <c r="M100" s="92">
        <f t="shared" ref="M100:M131" si="6">+K100+L100</f>
        <v>42.463000000000001</v>
      </c>
      <c r="N100" s="92"/>
      <c r="O100" s="93"/>
      <c r="P100" s="92">
        <f t="shared" ref="P100:P131" si="7">+M100+N100</f>
        <v>42.463000000000001</v>
      </c>
    </row>
    <row r="101" spans="1:17" ht="15.75" customHeight="1">
      <c r="A101" s="45">
        <v>98</v>
      </c>
      <c r="B101" s="84"/>
      <c r="C101" s="76" t="s">
        <v>1843</v>
      </c>
      <c r="D101" s="90" t="s">
        <v>1323</v>
      </c>
      <c r="E101" s="89" t="s">
        <v>31</v>
      </c>
      <c r="G101" s="38" t="s">
        <v>34</v>
      </c>
      <c r="H101" s="38" t="s">
        <v>33</v>
      </c>
      <c r="I101" s="38" t="s">
        <v>15</v>
      </c>
      <c r="K101" s="91">
        <v>18.545000000000002</v>
      </c>
      <c r="L101" s="10">
        <v>24.318999999999999</v>
      </c>
      <c r="M101" s="92">
        <f t="shared" si="6"/>
        <v>42.864000000000004</v>
      </c>
      <c r="N101" s="92"/>
      <c r="O101" s="93"/>
      <c r="P101" s="92">
        <f t="shared" si="7"/>
        <v>42.864000000000004</v>
      </c>
    </row>
    <row r="102" spans="1:17" ht="15.75" customHeight="1">
      <c r="A102" s="45">
        <v>99</v>
      </c>
      <c r="B102" s="84"/>
      <c r="C102" s="76" t="s">
        <v>1517</v>
      </c>
      <c r="D102" s="90" t="s">
        <v>1321</v>
      </c>
      <c r="E102" s="89" t="s">
        <v>31</v>
      </c>
      <c r="G102" s="38" t="s">
        <v>34</v>
      </c>
      <c r="H102" s="38" t="s">
        <v>33</v>
      </c>
      <c r="I102" s="38" t="s">
        <v>15</v>
      </c>
      <c r="K102" s="91">
        <v>24.053999999999998</v>
      </c>
      <c r="L102" s="10">
        <v>19.012</v>
      </c>
      <c r="M102" s="92">
        <f t="shared" si="6"/>
        <v>43.066000000000003</v>
      </c>
      <c r="N102" s="92"/>
      <c r="O102" s="93"/>
      <c r="P102" s="92">
        <f t="shared" si="7"/>
        <v>43.066000000000003</v>
      </c>
    </row>
    <row r="103" spans="1:17" ht="15.75" customHeight="1">
      <c r="A103" s="45">
        <v>100</v>
      </c>
      <c r="B103" s="84"/>
      <c r="C103" s="76" t="s">
        <v>1928</v>
      </c>
      <c r="D103" s="90" t="s">
        <v>1535</v>
      </c>
      <c r="E103" s="89" t="s">
        <v>31</v>
      </c>
      <c r="H103" s="38" t="s">
        <v>33</v>
      </c>
      <c r="I103" s="38" t="s">
        <v>15</v>
      </c>
      <c r="J103" s="38" t="s">
        <v>1468</v>
      </c>
      <c r="K103" s="91">
        <v>18.952000000000002</v>
      </c>
      <c r="L103" s="10">
        <v>24.286999999999999</v>
      </c>
      <c r="M103" s="92">
        <f t="shared" si="6"/>
        <v>43.239000000000004</v>
      </c>
      <c r="N103" s="92"/>
      <c r="O103" s="93"/>
      <c r="P103" s="92">
        <f t="shared" si="7"/>
        <v>43.239000000000004</v>
      </c>
    </row>
    <row r="104" spans="1:17" ht="15.75" customHeight="1">
      <c r="A104" s="45">
        <v>101</v>
      </c>
      <c r="B104" s="84"/>
      <c r="C104" s="76" t="s">
        <v>1957</v>
      </c>
      <c r="D104" s="90" t="s">
        <v>944</v>
      </c>
      <c r="E104" s="89" t="s">
        <v>31</v>
      </c>
      <c r="H104" s="38" t="s">
        <v>33</v>
      </c>
      <c r="I104" s="38" t="s">
        <v>15</v>
      </c>
      <c r="J104" s="38" t="s">
        <v>1468</v>
      </c>
      <c r="K104" s="91">
        <v>19.126000000000001</v>
      </c>
      <c r="L104" s="10">
        <v>24.12</v>
      </c>
      <c r="M104" s="92">
        <f t="shared" si="6"/>
        <v>43.246000000000002</v>
      </c>
      <c r="N104" s="92"/>
      <c r="O104" s="93"/>
      <c r="P104" s="92">
        <f t="shared" si="7"/>
        <v>43.246000000000002</v>
      </c>
    </row>
    <row r="105" spans="1:17" ht="15.75" customHeight="1">
      <c r="A105" s="45">
        <v>102</v>
      </c>
      <c r="B105" s="84"/>
      <c r="C105" s="76" t="s">
        <v>1476</v>
      </c>
      <c r="D105" s="90" t="s">
        <v>1551</v>
      </c>
      <c r="E105" s="89" t="s">
        <v>31</v>
      </c>
      <c r="H105" s="38" t="s">
        <v>33</v>
      </c>
      <c r="I105" s="38" t="s">
        <v>15</v>
      </c>
      <c r="J105" s="38" t="s">
        <v>1468</v>
      </c>
      <c r="K105" s="91">
        <v>25.064</v>
      </c>
      <c r="L105" s="10">
        <v>18.248999999999999</v>
      </c>
      <c r="M105" s="92">
        <f t="shared" si="6"/>
        <v>43.313000000000002</v>
      </c>
      <c r="N105" s="92"/>
      <c r="O105" s="93"/>
      <c r="P105" s="92">
        <f t="shared" si="7"/>
        <v>43.313000000000002</v>
      </c>
    </row>
    <row r="106" spans="1:17" ht="15.75" customHeight="1">
      <c r="A106" s="45">
        <v>103</v>
      </c>
      <c r="B106" s="84"/>
      <c r="C106" s="76" t="s">
        <v>1474</v>
      </c>
      <c r="D106" s="90" t="s">
        <v>1153</v>
      </c>
      <c r="E106" s="89" t="s">
        <v>31</v>
      </c>
      <c r="F106" s="76"/>
      <c r="G106" s="76" t="s">
        <v>34</v>
      </c>
      <c r="H106" s="76"/>
      <c r="I106" s="76" t="s">
        <v>15</v>
      </c>
      <c r="J106" s="76" t="s">
        <v>1468</v>
      </c>
      <c r="K106" s="91">
        <v>20.605</v>
      </c>
      <c r="L106" s="92">
        <v>22.882999999999999</v>
      </c>
      <c r="M106" s="92">
        <f t="shared" si="6"/>
        <v>43.488</v>
      </c>
      <c r="N106" s="92"/>
      <c r="O106" s="93"/>
      <c r="P106" s="92">
        <f t="shared" si="7"/>
        <v>43.488</v>
      </c>
      <c r="Q106" s="48"/>
    </row>
    <row r="107" spans="1:17" ht="15.75" customHeight="1">
      <c r="A107" s="45">
        <v>104</v>
      </c>
      <c r="B107" s="84"/>
      <c r="C107" s="76" t="s">
        <v>1537</v>
      </c>
      <c r="D107" s="90" t="s">
        <v>1317</v>
      </c>
      <c r="E107" s="89" t="s">
        <v>31</v>
      </c>
      <c r="G107" s="38" t="s">
        <v>34</v>
      </c>
      <c r="H107" s="38" t="s">
        <v>33</v>
      </c>
      <c r="I107" s="38" t="s">
        <v>15</v>
      </c>
      <c r="K107" s="91">
        <v>19.692</v>
      </c>
      <c r="L107" s="10">
        <v>24.245000000000001</v>
      </c>
      <c r="M107" s="92">
        <f t="shared" si="6"/>
        <v>43.936999999999998</v>
      </c>
      <c r="N107" s="92"/>
      <c r="O107" s="93"/>
      <c r="P107" s="92">
        <f t="shared" si="7"/>
        <v>43.936999999999998</v>
      </c>
    </row>
    <row r="108" spans="1:17" ht="15.75" customHeight="1">
      <c r="A108" s="45">
        <v>105</v>
      </c>
      <c r="B108" s="84"/>
      <c r="C108" s="76" t="s">
        <v>1538</v>
      </c>
      <c r="D108" s="90" t="s">
        <v>1536</v>
      </c>
      <c r="E108" s="89" t="s">
        <v>31</v>
      </c>
      <c r="H108" s="38" t="s">
        <v>33</v>
      </c>
      <c r="I108" s="38" t="s">
        <v>15</v>
      </c>
      <c r="K108" s="91">
        <v>21.975999999999999</v>
      </c>
      <c r="L108" s="10">
        <v>22.114999999999998</v>
      </c>
      <c r="M108" s="92">
        <f t="shared" si="6"/>
        <v>44.090999999999994</v>
      </c>
      <c r="N108" s="92"/>
      <c r="O108" s="93"/>
      <c r="P108" s="92">
        <f t="shared" si="7"/>
        <v>44.090999999999994</v>
      </c>
    </row>
    <row r="109" spans="1:17" ht="15.75" customHeight="1">
      <c r="A109" s="45">
        <v>106</v>
      </c>
      <c r="B109" s="84"/>
      <c r="C109" s="76" t="s">
        <v>1511</v>
      </c>
      <c r="D109" s="90" t="s">
        <v>1274</v>
      </c>
      <c r="E109" s="89" t="s">
        <v>31</v>
      </c>
      <c r="F109" s="78"/>
      <c r="G109" s="78" t="s">
        <v>34</v>
      </c>
      <c r="H109" s="78"/>
      <c r="I109" s="78" t="s">
        <v>15</v>
      </c>
      <c r="J109" s="78"/>
      <c r="K109" s="91">
        <v>22.646000000000001</v>
      </c>
      <c r="L109" s="92">
        <v>22.966999999999999</v>
      </c>
      <c r="M109" s="92">
        <f t="shared" si="6"/>
        <v>45.613</v>
      </c>
      <c r="N109" s="92"/>
      <c r="O109" s="93"/>
      <c r="P109" s="92">
        <f t="shared" si="7"/>
        <v>45.613</v>
      </c>
      <c r="Q109" s="48"/>
    </row>
    <row r="110" spans="1:17" ht="15.75" customHeight="1">
      <c r="A110" s="45">
        <v>107</v>
      </c>
      <c r="B110" s="84"/>
      <c r="C110" s="76" t="s">
        <v>1476</v>
      </c>
      <c r="D110" s="90" t="s">
        <v>1154</v>
      </c>
      <c r="E110" s="89"/>
      <c r="F110" s="76"/>
      <c r="G110" s="76" t="s">
        <v>34</v>
      </c>
      <c r="H110" s="76"/>
      <c r="I110" s="76" t="s">
        <v>15</v>
      </c>
      <c r="J110" s="76" t="s">
        <v>1468</v>
      </c>
      <c r="K110" s="91">
        <v>22.969000000000001</v>
      </c>
      <c r="L110" s="92">
        <v>22.802</v>
      </c>
      <c r="M110" s="92">
        <f t="shared" si="6"/>
        <v>45.771000000000001</v>
      </c>
      <c r="N110" s="92"/>
      <c r="O110" s="93"/>
      <c r="P110" s="92">
        <f t="shared" si="7"/>
        <v>45.771000000000001</v>
      </c>
      <c r="Q110" s="48"/>
    </row>
    <row r="111" spans="1:17" ht="15.75" customHeight="1">
      <c r="A111" s="45">
        <v>108</v>
      </c>
      <c r="B111" s="84"/>
      <c r="C111" s="76" t="s">
        <v>1485</v>
      </c>
      <c r="D111" s="90" t="s">
        <v>1157</v>
      </c>
      <c r="E111" s="89"/>
      <c r="F111" s="76"/>
      <c r="G111" s="76" t="s">
        <v>34</v>
      </c>
      <c r="H111" s="76"/>
      <c r="I111" s="76"/>
      <c r="J111" s="76"/>
      <c r="K111" s="91">
        <v>28.172000000000001</v>
      </c>
      <c r="L111" s="92">
        <v>17.866</v>
      </c>
      <c r="M111" s="92">
        <f t="shared" si="6"/>
        <v>46.037999999999997</v>
      </c>
      <c r="N111" s="92"/>
      <c r="O111" s="93"/>
      <c r="P111" s="92">
        <f t="shared" si="7"/>
        <v>46.037999999999997</v>
      </c>
      <c r="Q111" s="48"/>
    </row>
    <row r="112" spans="1:17" ht="15.75" customHeight="1">
      <c r="A112" s="45">
        <v>109</v>
      </c>
      <c r="B112" s="84"/>
      <c r="C112" s="76" t="s">
        <v>1500</v>
      </c>
      <c r="D112" s="90" t="s">
        <v>1534</v>
      </c>
      <c r="E112" s="89" t="s">
        <v>31</v>
      </c>
      <c r="H112" s="38" t="s">
        <v>33</v>
      </c>
      <c r="I112" s="38" t="s">
        <v>15</v>
      </c>
      <c r="K112" s="91">
        <v>18.187000000000001</v>
      </c>
      <c r="L112" s="10">
        <v>28.003</v>
      </c>
      <c r="M112" s="92">
        <f t="shared" si="6"/>
        <v>46.19</v>
      </c>
      <c r="N112" s="92"/>
      <c r="O112" s="93"/>
      <c r="P112" s="92">
        <f t="shared" si="7"/>
        <v>46.19</v>
      </c>
    </row>
    <row r="113" spans="1:17" ht="15.75" customHeight="1">
      <c r="A113" s="45">
        <v>110</v>
      </c>
      <c r="B113" s="84"/>
      <c r="C113" s="76" t="s">
        <v>1500</v>
      </c>
      <c r="D113" s="90" t="s">
        <v>1515</v>
      </c>
      <c r="E113" s="89" t="s">
        <v>31</v>
      </c>
      <c r="H113" s="38" t="s">
        <v>33</v>
      </c>
      <c r="I113" s="38" t="s">
        <v>15</v>
      </c>
      <c r="K113" s="91">
        <v>27.765000000000001</v>
      </c>
      <c r="L113" s="10">
        <v>18.887</v>
      </c>
      <c r="M113" s="92">
        <f t="shared" si="6"/>
        <v>46.652000000000001</v>
      </c>
      <c r="N113" s="92"/>
      <c r="O113" s="93"/>
      <c r="P113" s="92">
        <f t="shared" si="7"/>
        <v>46.652000000000001</v>
      </c>
    </row>
    <row r="114" spans="1:17" ht="15.75" customHeight="1">
      <c r="A114" s="45">
        <v>111</v>
      </c>
      <c r="B114" s="84"/>
      <c r="C114" s="76" t="s">
        <v>1935</v>
      </c>
      <c r="D114" s="90" t="s">
        <v>1530</v>
      </c>
      <c r="E114" s="89"/>
      <c r="H114" s="38" t="s">
        <v>33</v>
      </c>
      <c r="K114" s="91">
        <v>28.841999999999999</v>
      </c>
      <c r="L114" s="10">
        <v>18.259</v>
      </c>
      <c r="M114" s="92">
        <f t="shared" si="6"/>
        <v>47.100999999999999</v>
      </c>
      <c r="N114" s="92"/>
      <c r="O114" s="93"/>
      <c r="P114" s="92">
        <f t="shared" si="7"/>
        <v>47.100999999999999</v>
      </c>
    </row>
    <row r="115" spans="1:17" ht="15.75" customHeight="1">
      <c r="A115" s="45">
        <v>112</v>
      </c>
      <c r="B115" s="84"/>
      <c r="C115" s="76" t="s">
        <v>2028</v>
      </c>
      <c r="D115" s="90" t="s">
        <v>1266</v>
      </c>
      <c r="E115" s="89"/>
      <c r="F115" s="76"/>
      <c r="G115" s="76" t="s">
        <v>34</v>
      </c>
      <c r="H115" s="76"/>
      <c r="I115" s="76" t="s">
        <v>15</v>
      </c>
      <c r="J115" s="76"/>
      <c r="K115" s="91">
        <v>18.734999999999999</v>
      </c>
      <c r="L115" s="92">
        <v>28.573</v>
      </c>
      <c r="M115" s="92">
        <f t="shared" si="6"/>
        <v>47.308</v>
      </c>
      <c r="N115" s="92"/>
      <c r="O115" s="93"/>
      <c r="P115" s="92">
        <f t="shared" si="7"/>
        <v>47.308</v>
      </c>
      <c r="Q115" s="48"/>
    </row>
    <row r="116" spans="1:17" ht="15.75" customHeight="1">
      <c r="A116" s="45">
        <v>113</v>
      </c>
      <c r="B116" s="84"/>
      <c r="C116" s="76" t="s">
        <v>1926</v>
      </c>
      <c r="D116" s="90" t="s">
        <v>1315</v>
      </c>
      <c r="E116" s="89" t="s">
        <v>31</v>
      </c>
      <c r="G116" s="38" t="s">
        <v>34</v>
      </c>
      <c r="H116" s="38" t="s">
        <v>33</v>
      </c>
      <c r="K116" s="91">
        <v>24.050999999999998</v>
      </c>
      <c r="L116" s="10">
        <v>25.216000000000001</v>
      </c>
      <c r="M116" s="92">
        <f t="shared" si="6"/>
        <v>49.266999999999996</v>
      </c>
      <c r="N116" s="92"/>
      <c r="O116" s="93"/>
      <c r="P116" s="92">
        <f t="shared" si="7"/>
        <v>49.266999999999996</v>
      </c>
    </row>
    <row r="117" spans="1:17" ht="15.75" customHeight="1">
      <c r="A117" s="45">
        <v>114</v>
      </c>
      <c r="B117" s="84"/>
      <c r="C117" s="76" t="s">
        <v>1496</v>
      </c>
      <c r="D117" s="90" t="s">
        <v>1252</v>
      </c>
      <c r="E117" s="89" t="s">
        <v>31</v>
      </c>
      <c r="F117" s="76"/>
      <c r="G117" s="76" t="s">
        <v>34</v>
      </c>
      <c r="H117" s="76"/>
      <c r="I117" s="76" t="s">
        <v>15</v>
      </c>
      <c r="J117" s="76" t="s">
        <v>1468</v>
      </c>
      <c r="K117" s="91">
        <v>24.747</v>
      </c>
      <c r="L117" s="92">
        <v>24.628</v>
      </c>
      <c r="M117" s="92">
        <f t="shared" si="6"/>
        <v>49.375</v>
      </c>
      <c r="N117" s="92"/>
      <c r="O117" s="93"/>
      <c r="P117" s="92">
        <f t="shared" si="7"/>
        <v>49.375</v>
      </c>
      <c r="Q117" s="48"/>
    </row>
    <row r="118" spans="1:17" ht="15.75" customHeight="1">
      <c r="A118" s="45">
        <v>115</v>
      </c>
      <c r="B118" s="84"/>
      <c r="C118" s="76" t="s">
        <v>1946</v>
      </c>
      <c r="D118" s="90" t="s">
        <v>1283</v>
      </c>
      <c r="E118" s="89"/>
      <c r="G118" s="38" t="s">
        <v>34</v>
      </c>
      <c r="K118" s="91">
        <v>28.009</v>
      </c>
      <c r="L118" s="92">
        <v>23.294</v>
      </c>
      <c r="M118" s="92">
        <f t="shared" si="6"/>
        <v>51.302999999999997</v>
      </c>
      <c r="N118" s="92"/>
      <c r="O118" s="93"/>
      <c r="P118" s="92">
        <f t="shared" si="7"/>
        <v>51.302999999999997</v>
      </c>
      <c r="Q118" s="48"/>
    </row>
    <row r="119" spans="1:17" ht="15.75" customHeight="1">
      <c r="A119" s="45">
        <v>116</v>
      </c>
      <c r="B119" s="84"/>
      <c r="C119" s="76" t="s">
        <v>1529</v>
      </c>
      <c r="D119" s="90" t="s">
        <v>1526</v>
      </c>
      <c r="E119" s="89" t="s">
        <v>31</v>
      </c>
      <c r="H119" s="38" t="s">
        <v>33</v>
      </c>
      <c r="I119" s="38" t="s">
        <v>15</v>
      </c>
      <c r="K119" s="91">
        <v>18.706</v>
      </c>
      <c r="L119" s="10">
        <v>35.496000000000002</v>
      </c>
      <c r="M119" s="92">
        <f t="shared" si="6"/>
        <v>54.201999999999998</v>
      </c>
      <c r="N119" s="92"/>
      <c r="O119" s="93"/>
      <c r="P119" s="92">
        <f t="shared" si="7"/>
        <v>54.201999999999998</v>
      </c>
    </row>
    <row r="120" spans="1:17" ht="15.75" customHeight="1">
      <c r="A120" s="45">
        <v>117</v>
      </c>
      <c r="B120" s="84"/>
      <c r="C120" s="76" t="s">
        <v>2029</v>
      </c>
      <c r="D120" s="90" t="s">
        <v>1308</v>
      </c>
      <c r="E120" s="89" t="s">
        <v>31</v>
      </c>
      <c r="G120" s="38" t="s">
        <v>34</v>
      </c>
      <c r="H120" s="38" t="s">
        <v>33</v>
      </c>
      <c r="I120" s="38" t="s">
        <v>15</v>
      </c>
      <c r="K120" s="91">
        <v>23.434999999999999</v>
      </c>
      <c r="L120" s="10">
        <v>33.076000000000001</v>
      </c>
      <c r="M120" s="92">
        <f t="shared" si="6"/>
        <v>56.510999999999996</v>
      </c>
      <c r="N120" s="92"/>
      <c r="O120" s="93"/>
      <c r="P120" s="92">
        <f t="shared" si="7"/>
        <v>56.510999999999996</v>
      </c>
    </row>
    <row r="121" spans="1:17" ht="15.75" customHeight="1">
      <c r="A121" s="45">
        <v>118</v>
      </c>
      <c r="B121" s="84"/>
      <c r="C121" s="76" t="s">
        <v>1552</v>
      </c>
      <c r="D121" s="90" t="s">
        <v>1531</v>
      </c>
      <c r="E121" s="89" t="s">
        <v>31</v>
      </c>
      <c r="H121" s="38" t="s">
        <v>33</v>
      </c>
      <c r="K121" s="91">
        <v>50</v>
      </c>
      <c r="L121" s="10">
        <v>17.783999999999999</v>
      </c>
      <c r="M121" s="92">
        <f t="shared" si="6"/>
        <v>67.783999999999992</v>
      </c>
      <c r="N121" s="92"/>
      <c r="O121" s="93"/>
      <c r="P121" s="92">
        <f t="shared" si="7"/>
        <v>67.783999999999992</v>
      </c>
    </row>
    <row r="122" spans="1:17" ht="15.75" customHeight="1">
      <c r="A122" s="45">
        <v>119</v>
      </c>
      <c r="B122" s="84"/>
      <c r="C122" s="76" t="s">
        <v>1898</v>
      </c>
      <c r="D122" s="90" t="s">
        <v>1253</v>
      </c>
      <c r="E122" s="89" t="s">
        <v>31</v>
      </c>
      <c r="F122" s="76"/>
      <c r="G122" s="76" t="s">
        <v>34</v>
      </c>
      <c r="H122" s="76"/>
      <c r="I122" s="76" t="s">
        <v>15</v>
      </c>
      <c r="J122" s="76"/>
      <c r="K122" s="91">
        <v>18.238</v>
      </c>
      <c r="L122" s="92">
        <v>50</v>
      </c>
      <c r="M122" s="92">
        <f t="shared" si="6"/>
        <v>68.238</v>
      </c>
      <c r="N122" s="92"/>
      <c r="O122" s="93"/>
      <c r="P122" s="92">
        <f t="shared" si="7"/>
        <v>68.238</v>
      </c>
      <c r="Q122" s="48"/>
    </row>
    <row r="123" spans="1:17" ht="15.75" customHeight="1">
      <c r="A123" s="45">
        <v>120</v>
      </c>
      <c r="B123" s="84"/>
      <c r="C123" s="76" t="s">
        <v>1512</v>
      </c>
      <c r="D123" s="90" t="s">
        <v>1276</v>
      </c>
      <c r="E123" s="89" t="s">
        <v>31</v>
      </c>
      <c r="F123" s="78"/>
      <c r="G123" s="78" t="s">
        <v>34</v>
      </c>
      <c r="H123" s="78"/>
      <c r="I123" s="78" t="s">
        <v>15</v>
      </c>
      <c r="J123" s="78"/>
      <c r="K123" s="91">
        <v>50</v>
      </c>
      <c r="L123" s="92">
        <v>18.315000000000001</v>
      </c>
      <c r="M123" s="92">
        <f t="shared" si="6"/>
        <v>68.314999999999998</v>
      </c>
      <c r="N123" s="92"/>
      <c r="O123" s="93"/>
      <c r="P123" s="92">
        <f t="shared" si="7"/>
        <v>68.314999999999998</v>
      </c>
      <c r="Q123" s="48"/>
    </row>
    <row r="124" spans="1:17" ht="15.75" customHeight="1">
      <c r="A124" s="45">
        <v>121</v>
      </c>
      <c r="B124" s="84"/>
      <c r="C124" s="76" t="s">
        <v>2038</v>
      </c>
      <c r="D124" s="90" t="s">
        <v>1326</v>
      </c>
      <c r="E124" s="89"/>
      <c r="G124" s="38" t="s">
        <v>34</v>
      </c>
      <c r="H124" s="38" t="s">
        <v>33</v>
      </c>
      <c r="K124" s="91">
        <v>18.693000000000001</v>
      </c>
      <c r="L124" s="10">
        <v>50</v>
      </c>
      <c r="M124" s="92">
        <f t="shared" si="6"/>
        <v>68.692999999999998</v>
      </c>
      <c r="N124" s="92"/>
      <c r="O124" s="93"/>
      <c r="P124" s="92">
        <f t="shared" si="7"/>
        <v>68.692999999999998</v>
      </c>
    </row>
    <row r="125" spans="1:17" ht="15.75" customHeight="1">
      <c r="A125" s="45">
        <v>122</v>
      </c>
      <c r="B125" s="84"/>
      <c r="C125" s="76" t="s">
        <v>1927</v>
      </c>
      <c r="D125" s="90" t="s">
        <v>1316</v>
      </c>
      <c r="E125" s="89" t="s">
        <v>31</v>
      </c>
      <c r="G125" s="38" t="s">
        <v>34</v>
      </c>
      <c r="H125" s="38" t="s">
        <v>33</v>
      </c>
      <c r="I125" s="38" t="s">
        <v>15</v>
      </c>
      <c r="K125" s="91">
        <v>28.082000000000001</v>
      </c>
      <c r="L125" s="10">
        <v>50</v>
      </c>
      <c r="M125" s="92">
        <f t="shared" si="6"/>
        <v>78.081999999999994</v>
      </c>
      <c r="N125" s="92"/>
      <c r="O125" s="93"/>
      <c r="P125" s="92">
        <f t="shared" si="7"/>
        <v>78.081999999999994</v>
      </c>
    </row>
    <row r="126" spans="1:17" ht="15.75" customHeight="1">
      <c r="A126" s="45">
        <v>123</v>
      </c>
      <c r="B126" s="84"/>
      <c r="C126" s="76" t="s">
        <v>1949</v>
      </c>
      <c r="D126" s="90" t="s">
        <v>1268</v>
      </c>
      <c r="E126" s="89"/>
      <c r="F126" s="76"/>
      <c r="G126" s="76" t="s">
        <v>34</v>
      </c>
      <c r="H126" s="76"/>
      <c r="I126" s="76" t="s">
        <v>15</v>
      </c>
      <c r="J126" s="76"/>
      <c r="K126" s="91">
        <v>37.279000000000003</v>
      </c>
      <c r="L126" s="92">
        <v>50</v>
      </c>
      <c r="M126" s="92">
        <f t="shared" si="6"/>
        <v>87.278999999999996</v>
      </c>
      <c r="N126" s="92"/>
      <c r="O126" s="93"/>
      <c r="P126" s="92">
        <f t="shared" si="7"/>
        <v>87.278999999999996</v>
      </c>
      <c r="Q126" s="48"/>
    </row>
    <row r="127" spans="1:17" ht="15.75" customHeight="1">
      <c r="A127" s="45">
        <v>124</v>
      </c>
      <c r="B127" s="84"/>
      <c r="C127" s="76" t="s">
        <v>1505</v>
      </c>
      <c r="D127" s="90" t="s">
        <v>1261</v>
      </c>
      <c r="E127" s="89"/>
      <c r="F127" s="76"/>
      <c r="G127" s="76" t="s">
        <v>34</v>
      </c>
      <c r="H127" s="76"/>
      <c r="I127" s="76" t="s">
        <v>15</v>
      </c>
      <c r="J127" s="76"/>
      <c r="K127" s="91">
        <v>50</v>
      </c>
      <c r="L127" s="92">
        <v>50</v>
      </c>
      <c r="M127" s="92">
        <f t="shared" si="6"/>
        <v>100</v>
      </c>
      <c r="N127" s="92"/>
      <c r="O127" s="93"/>
      <c r="P127" s="92">
        <f t="shared" si="7"/>
        <v>100</v>
      </c>
      <c r="Q127" s="48"/>
    </row>
    <row r="128" spans="1:17" ht="15.75" customHeight="1">
      <c r="A128" s="45">
        <v>125</v>
      </c>
      <c r="B128" s="84"/>
      <c r="C128" s="76" t="s">
        <v>1501</v>
      </c>
      <c r="D128" s="90" t="s">
        <v>1258</v>
      </c>
      <c r="E128" s="89" t="s">
        <v>1502</v>
      </c>
      <c r="F128" s="76"/>
      <c r="G128" s="76" t="s">
        <v>34</v>
      </c>
      <c r="H128" s="76"/>
      <c r="I128" s="76" t="s">
        <v>15</v>
      </c>
      <c r="J128" s="76"/>
      <c r="K128" s="91">
        <v>50</v>
      </c>
      <c r="L128" s="92">
        <v>100</v>
      </c>
      <c r="M128" s="92">
        <f t="shared" si="6"/>
        <v>150</v>
      </c>
      <c r="N128" s="92"/>
      <c r="O128" s="93"/>
      <c r="P128" s="92">
        <f t="shared" si="7"/>
        <v>150</v>
      </c>
      <c r="Q128" s="48"/>
    </row>
    <row r="129" spans="1:17" ht="15.75" customHeight="1">
      <c r="A129" s="45">
        <v>126</v>
      </c>
      <c r="B129" s="84"/>
      <c r="C129" s="76" t="s">
        <v>1830</v>
      </c>
      <c r="D129" s="90" t="s">
        <v>1166</v>
      </c>
      <c r="E129" s="89" t="s">
        <v>31</v>
      </c>
      <c r="F129" s="76"/>
      <c r="G129" s="76" t="s">
        <v>34</v>
      </c>
      <c r="H129" s="76"/>
      <c r="I129" s="76" t="s">
        <v>15</v>
      </c>
      <c r="J129" s="76"/>
      <c r="K129" s="91">
        <v>100</v>
      </c>
      <c r="L129" s="92">
        <v>100</v>
      </c>
      <c r="M129" s="92">
        <f t="shared" si="6"/>
        <v>200</v>
      </c>
      <c r="N129" s="92"/>
      <c r="O129" s="93"/>
      <c r="P129" s="92">
        <f t="shared" si="7"/>
        <v>200</v>
      </c>
      <c r="Q129" s="48"/>
    </row>
    <row r="130" spans="1:17" ht="15.75" customHeight="1">
      <c r="A130" s="45">
        <v>127</v>
      </c>
      <c r="B130" s="84"/>
      <c r="C130" s="76" t="s">
        <v>1499</v>
      </c>
      <c r="D130" s="90" t="s">
        <v>1497</v>
      </c>
      <c r="E130" s="89" t="s">
        <v>31</v>
      </c>
      <c r="F130" s="76"/>
      <c r="G130" s="76" t="s">
        <v>34</v>
      </c>
      <c r="H130" s="76"/>
      <c r="I130" s="76" t="s">
        <v>15</v>
      </c>
      <c r="J130" s="76"/>
      <c r="K130" s="91">
        <v>100</v>
      </c>
      <c r="L130" s="92">
        <v>100</v>
      </c>
      <c r="M130" s="92">
        <f t="shared" si="6"/>
        <v>200</v>
      </c>
      <c r="N130" s="92"/>
      <c r="O130" s="93"/>
      <c r="P130" s="92">
        <f t="shared" si="7"/>
        <v>200</v>
      </c>
      <c r="Q130" s="48"/>
    </row>
    <row r="131" spans="1:17" ht="15.75" customHeight="1">
      <c r="A131" s="45">
        <v>128</v>
      </c>
      <c r="B131" s="84"/>
      <c r="C131" s="76" t="s">
        <v>1952</v>
      </c>
      <c r="D131" s="90" t="s">
        <v>1278</v>
      </c>
      <c r="E131" s="89"/>
      <c r="F131" s="78"/>
      <c r="G131" s="78" t="s">
        <v>34</v>
      </c>
      <c r="H131" s="78"/>
      <c r="I131" s="78"/>
      <c r="J131" s="78" t="s">
        <v>1468</v>
      </c>
      <c r="K131" s="91">
        <v>100</v>
      </c>
      <c r="L131" s="92">
        <v>100</v>
      </c>
      <c r="M131" s="92">
        <f t="shared" si="6"/>
        <v>200</v>
      </c>
      <c r="N131" s="92"/>
      <c r="O131" s="93"/>
      <c r="P131" s="92">
        <f t="shared" si="7"/>
        <v>200</v>
      </c>
      <c r="Q131" s="48"/>
    </row>
    <row r="132" spans="1:17" ht="15.75" customHeight="1">
      <c r="A132" s="45">
        <v>129</v>
      </c>
      <c r="B132" s="84"/>
      <c r="C132" s="76" t="s">
        <v>1528</v>
      </c>
      <c r="D132" s="90" t="s">
        <v>1525</v>
      </c>
      <c r="E132" s="89"/>
      <c r="H132" s="38" t="s">
        <v>33</v>
      </c>
      <c r="K132" s="91">
        <v>100</v>
      </c>
      <c r="L132" s="10">
        <v>100</v>
      </c>
      <c r="M132" s="92">
        <f t="shared" ref="M132:M137" si="8">+K132+L132</f>
        <v>200</v>
      </c>
      <c r="N132" s="92"/>
      <c r="O132" s="93"/>
      <c r="P132" s="92">
        <f t="shared" ref="P132:P137" si="9">+M132+N132</f>
        <v>200</v>
      </c>
    </row>
    <row r="133" spans="1:17" ht="15.75" customHeight="1">
      <c r="A133" s="45">
        <v>130</v>
      </c>
      <c r="B133" s="84"/>
      <c r="C133" s="76" t="s">
        <v>1923</v>
      </c>
      <c r="D133" s="90" t="s">
        <v>1307</v>
      </c>
      <c r="E133" s="89" t="s">
        <v>31</v>
      </c>
      <c r="G133" s="38" t="s">
        <v>34</v>
      </c>
      <c r="H133" s="38" t="s">
        <v>33</v>
      </c>
      <c r="K133" s="91">
        <v>100</v>
      </c>
      <c r="L133" s="10">
        <v>100</v>
      </c>
      <c r="M133" s="92">
        <f t="shared" si="8"/>
        <v>200</v>
      </c>
      <c r="N133" s="92"/>
      <c r="O133" s="93"/>
      <c r="P133" s="92">
        <f t="shared" si="9"/>
        <v>200</v>
      </c>
    </row>
    <row r="134" spans="1:17" ht="15.75" customHeight="1">
      <c r="A134" s="45">
        <v>131</v>
      </c>
      <c r="B134" s="84"/>
      <c r="C134" s="76" t="s">
        <v>1931</v>
      </c>
      <c r="D134" s="90" t="s">
        <v>1532</v>
      </c>
      <c r="E134" s="89" t="s">
        <v>31</v>
      </c>
      <c r="H134" s="38" t="s">
        <v>33</v>
      </c>
      <c r="J134" s="38" t="s">
        <v>1468</v>
      </c>
      <c r="K134" s="91">
        <v>100</v>
      </c>
      <c r="L134" s="10">
        <v>100</v>
      </c>
      <c r="M134" s="92">
        <f t="shared" si="8"/>
        <v>200</v>
      </c>
      <c r="N134" s="92"/>
      <c r="O134" s="93"/>
      <c r="P134" s="92">
        <f t="shared" si="9"/>
        <v>200</v>
      </c>
    </row>
    <row r="135" spans="1:17" ht="15.75" customHeight="1">
      <c r="A135" s="45">
        <v>132</v>
      </c>
      <c r="B135" s="84"/>
      <c r="C135" s="76" t="s">
        <v>1856</v>
      </c>
      <c r="D135" s="90" t="s">
        <v>1314</v>
      </c>
      <c r="E135" s="89"/>
      <c r="G135" s="38" t="s">
        <v>34</v>
      </c>
      <c r="H135" s="38" t="s">
        <v>33</v>
      </c>
      <c r="I135" s="38" t="s">
        <v>15</v>
      </c>
      <c r="K135" s="91">
        <v>100</v>
      </c>
      <c r="L135" s="10">
        <v>100</v>
      </c>
      <c r="M135" s="92">
        <f t="shared" si="8"/>
        <v>200</v>
      </c>
      <c r="N135" s="92"/>
      <c r="O135" s="93"/>
      <c r="P135" s="92">
        <f t="shared" si="9"/>
        <v>200</v>
      </c>
    </row>
    <row r="136" spans="1:17" ht="15.75" customHeight="1">
      <c r="A136" s="45">
        <v>133</v>
      </c>
      <c r="B136" s="84"/>
      <c r="C136" s="76" t="s">
        <v>1959</v>
      </c>
      <c r="D136" s="90" t="s">
        <v>1545</v>
      </c>
      <c r="E136" s="89" t="s">
        <v>31</v>
      </c>
      <c r="H136" s="38" t="s">
        <v>33</v>
      </c>
      <c r="K136" s="91">
        <v>100</v>
      </c>
      <c r="L136" s="10">
        <v>100</v>
      </c>
      <c r="M136" s="92">
        <f t="shared" si="8"/>
        <v>200</v>
      </c>
      <c r="N136" s="92"/>
      <c r="O136" s="93"/>
      <c r="P136" s="92">
        <f t="shared" si="9"/>
        <v>200</v>
      </c>
    </row>
    <row r="137" spans="1:17" ht="15.75" customHeight="1">
      <c r="A137" s="45">
        <v>134</v>
      </c>
      <c r="B137" s="84"/>
      <c r="C137" s="76" t="s">
        <v>1489</v>
      </c>
      <c r="D137" s="90" t="s">
        <v>1332</v>
      </c>
      <c r="E137" s="89" t="s">
        <v>31</v>
      </c>
      <c r="G137" s="38" t="s">
        <v>34</v>
      </c>
      <c r="H137" s="38" t="s">
        <v>33</v>
      </c>
      <c r="I137" s="38" t="s">
        <v>15</v>
      </c>
      <c r="K137" s="91">
        <v>100</v>
      </c>
      <c r="L137" s="10">
        <v>100</v>
      </c>
      <c r="M137" s="92">
        <f t="shared" si="8"/>
        <v>200</v>
      </c>
      <c r="N137" s="92"/>
      <c r="O137" s="93"/>
      <c r="P137" s="92">
        <f t="shared" si="9"/>
        <v>200</v>
      </c>
    </row>
  </sheetData>
  <phoneticPr fontId="5" type="noConversion"/>
  <pageMargins left="0" right="0" top="0.25" bottom="0.25" header="0.5" footer="0.5"/>
  <pageSetup scale="89" fitToHeight="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K4" sqref="K4"/>
    </sheetView>
  </sheetViews>
  <sheetFormatPr defaultRowHeight="12.75"/>
  <cols>
    <col min="1" max="1" width="6.28515625" customWidth="1"/>
    <col min="3" max="3" width="26.85546875" customWidth="1"/>
    <col min="4" max="4" width="23.5703125" customWidth="1"/>
  </cols>
  <sheetData>
    <row r="1" spans="1:9">
      <c r="A1" s="38"/>
      <c r="B1" s="6"/>
      <c r="C1" s="38" t="s">
        <v>12</v>
      </c>
      <c r="D1" s="38"/>
      <c r="E1" s="38"/>
      <c r="F1" s="38"/>
      <c r="G1" s="8"/>
      <c r="H1" s="10"/>
    </row>
    <row r="2" spans="1:9">
      <c r="A2" s="38"/>
      <c r="B2" s="6"/>
      <c r="C2" s="38" t="s">
        <v>2064</v>
      </c>
      <c r="D2" s="38"/>
      <c r="E2" s="38"/>
      <c r="F2" s="38"/>
      <c r="G2" s="8">
        <f>MIN(G4:G16)</f>
        <v>17.783999999999999</v>
      </c>
      <c r="H2" s="10">
        <f>MIN(H4:H13)</f>
        <v>17.841000000000001</v>
      </c>
    </row>
    <row r="3" spans="1:9">
      <c r="A3" s="38"/>
      <c r="B3" s="6" t="s">
        <v>3</v>
      </c>
      <c r="C3" s="6" t="s">
        <v>4</v>
      </c>
      <c r="D3" s="6" t="s">
        <v>5</v>
      </c>
      <c r="E3" s="6" t="s">
        <v>31</v>
      </c>
      <c r="F3" s="6" t="s">
        <v>1468</v>
      </c>
      <c r="G3" s="8" t="s">
        <v>6</v>
      </c>
      <c r="H3" s="10" t="s">
        <v>7</v>
      </c>
      <c r="I3" s="6" t="s">
        <v>2035</v>
      </c>
    </row>
    <row r="4" spans="1:9" ht="17.25" customHeight="1">
      <c r="A4" s="118">
        <v>1</v>
      </c>
      <c r="B4" s="84">
        <v>20</v>
      </c>
      <c r="C4" s="83" t="s">
        <v>1521</v>
      </c>
      <c r="D4" s="86" t="s">
        <v>1519</v>
      </c>
      <c r="E4" s="85"/>
      <c r="F4" s="38" t="s">
        <v>1468</v>
      </c>
      <c r="G4" s="91">
        <v>17.783999999999999</v>
      </c>
      <c r="H4" s="10">
        <v>17.841000000000001</v>
      </c>
      <c r="I4" s="117">
        <f t="shared" ref="I4:I35" si="0">SUM(G4:H4)</f>
        <v>35.625</v>
      </c>
    </row>
    <row r="5" spans="1:9" ht="17.25" customHeight="1">
      <c r="A5" s="119">
        <v>2</v>
      </c>
      <c r="B5" s="84">
        <v>6</v>
      </c>
      <c r="C5" s="83" t="s">
        <v>1941</v>
      </c>
      <c r="D5" s="86" t="s">
        <v>1244</v>
      </c>
      <c r="E5" s="85" t="s">
        <v>31</v>
      </c>
      <c r="F5" s="73" t="s">
        <v>1468</v>
      </c>
      <c r="G5" s="91">
        <v>18.3</v>
      </c>
      <c r="H5" s="92">
        <v>18.100000000000001</v>
      </c>
      <c r="I5" s="117">
        <f t="shared" si="0"/>
        <v>36.400000000000006</v>
      </c>
    </row>
    <row r="6" spans="1:9" ht="17.25" customHeight="1">
      <c r="A6" s="118">
        <v>3</v>
      </c>
      <c r="B6" s="84">
        <v>27</v>
      </c>
      <c r="C6" s="83" t="s">
        <v>1925</v>
      </c>
      <c r="D6" s="86" t="s">
        <v>1313</v>
      </c>
      <c r="E6" s="85" t="s">
        <v>31</v>
      </c>
      <c r="F6" s="38" t="s">
        <v>1468</v>
      </c>
      <c r="G6" s="91">
        <v>18.187000000000001</v>
      </c>
      <c r="H6" s="10">
        <v>18.364999999999998</v>
      </c>
      <c r="I6" s="117">
        <f t="shared" si="0"/>
        <v>36.552</v>
      </c>
    </row>
    <row r="7" spans="1:9" ht="17.25" customHeight="1">
      <c r="A7" s="38">
        <v>4</v>
      </c>
      <c r="B7" s="84">
        <v>17</v>
      </c>
      <c r="C7" s="83" t="s">
        <v>1812</v>
      </c>
      <c r="D7" s="86" t="s">
        <v>1295</v>
      </c>
      <c r="E7" s="85" t="s">
        <v>31</v>
      </c>
      <c r="F7" s="38" t="s">
        <v>1468</v>
      </c>
      <c r="G7" s="91">
        <v>18.033000000000001</v>
      </c>
      <c r="H7" s="10">
        <v>18.637</v>
      </c>
      <c r="I7" s="117">
        <f t="shared" si="0"/>
        <v>36.67</v>
      </c>
    </row>
    <row r="8" spans="1:9" ht="17.25" customHeight="1">
      <c r="A8" s="42">
        <v>5</v>
      </c>
      <c r="B8" s="84">
        <v>3</v>
      </c>
      <c r="C8" s="83" t="s">
        <v>1484</v>
      </c>
      <c r="D8" s="86" t="s">
        <v>1481</v>
      </c>
      <c r="E8" s="85" t="s">
        <v>31</v>
      </c>
      <c r="F8" s="73" t="s">
        <v>1468</v>
      </c>
      <c r="G8" s="91">
        <v>18.355</v>
      </c>
      <c r="H8" s="92">
        <v>18.419</v>
      </c>
      <c r="I8" s="117">
        <f t="shared" si="0"/>
        <v>36.774000000000001</v>
      </c>
    </row>
    <row r="9" spans="1:9" ht="17.25" customHeight="1">
      <c r="A9" s="38">
        <v>6</v>
      </c>
      <c r="B9" s="84">
        <v>8</v>
      </c>
      <c r="C9" s="83" t="s">
        <v>1945</v>
      </c>
      <c r="D9" s="86" t="s">
        <v>1254</v>
      </c>
      <c r="E9" s="85" t="s">
        <v>31</v>
      </c>
      <c r="F9" s="73" t="s">
        <v>1468</v>
      </c>
      <c r="G9" s="91">
        <v>18.542999999999999</v>
      </c>
      <c r="H9" s="92">
        <v>18.308</v>
      </c>
      <c r="I9" s="117">
        <f t="shared" si="0"/>
        <v>36.850999999999999</v>
      </c>
    </row>
    <row r="10" spans="1:9" ht="17.25" customHeight="1">
      <c r="A10" s="38">
        <v>7</v>
      </c>
      <c r="B10" s="84">
        <v>25</v>
      </c>
      <c r="C10" s="83" t="s">
        <v>1930</v>
      </c>
      <c r="D10" s="86" t="s">
        <v>1310</v>
      </c>
      <c r="E10" s="85" t="s">
        <v>31</v>
      </c>
      <c r="F10" s="38" t="s">
        <v>1468</v>
      </c>
      <c r="G10" s="91">
        <v>18.355</v>
      </c>
      <c r="H10" s="10">
        <v>18.512</v>
      </c>
      <c r="I10" s="117">
        <f t="shared" si="0"/>
        <v>36.867000000000004</v>
      </c>
    </row>
    <row r="11" spans="1:9" ht="17.25" customHeight="1">
      <c r="A11" s="42">
        <v>8</v>
      </c>
      <c r="B11" s="84">
        <v>22</v>
      </c>
      <c r="C11" s="83" t="s">
        <v>1933</v>
      </c>
      <c r="D11" s="86" t="s">
        <v>1527</v>
      </c>
      <c r="E11" s="85"/>
      <c r="F11" s="38" t="s">
        <v>1468</v>
      </c>
      <c r="G11" s="91">
        <v>18.709</v>
      </c>
      <c r="H11" s="10">
        <v>18.259</v>
      </c>
      <c r="I11" s="117">
        <f t="shared" si="0"/>
        <v>36.968000000000004</v>
      </c>
    </row>
    <row r="12" spans="1:9" ht="17.25" customHeight="1">
      <c r="A12" s="38">
        <v>9</v>
      </c>
      <c r="B12" s="84">
        <v>13</v>
      </c>
      <c r="C12" s="83" t="s">
        <v>2003</v>
      </c>
      <c r="D12" s="86" t="s">
        <v>1287</v>
      </c>
      <c r="E12" s="85" t="s">
        <v>31</v>
      </c>
      <c r="F12" s="42" t="s">
        <v>1468</v>
      </c>
      <c r="G12" s="91">
        <v>18.425999999999998</v>
      </c>
      <c r="H12" s="92">
        <v>18.553999999999998</v>
      </c>
      <c r="I12" s="117">
        <f t="shared" si="0"/>
        <v>36.979999999999997</v>
      </c>
    </row>
    <row r="13" spans="1:9" ht="17.25" customHeight="1">
      <c r="A13" s="38">
        <v>10</v>
      </c>
      <c r="B13" s="84">
        <v>23</v>
      </c>
      <c r="C13" s="83" t="s">
        <v>1533</v>
      </c>
      <c r="D13" s="86" t="s">
        <v>1309</v>
      </c>
      <c r="E13" s="85" t="s">
        <v>31</v>
      </c>
      <c r="F13" s="38" t="s">
        <v>1468</v>
      </c>
      <c r="G13" s="91">
        <v>18.454000000000001</v>
      </c>
      <c r="H13" s="10">
        <v>18.693999999999999</v>
      </c>
      <c r="I13" s="117">
        <f t="shared" si="0"/>
        <v>37.147999999999996</v>
      </c>
    </row>
    <row r="14" spans="1:9" ht="17.25" customHeight="1">
      <c r="A14" s="42">
        <v>11</v>
      </c>
      <c r="B14" s="84">
        <v>4</v>
      </c>
      <c r="C14" s="83" t="s">
        <v>1939</v>
      </c>
      <c r="D14" s="86" t="s">
        <v>1167</v>
      </c>
      <c r="E14" s="85" t="s">
        <v>31</v>
      </c>
      <c r="F14" s="73" t="s">
        <v>1468</v>
      </c>
      <c r="G14" s="91">
        <v>18.952999999999999</v>
      </c>
      <c r="H14" s="92">
        <v>18.338999999999999</v>
      </c>
      <c r="I14" s="117">
        <f t="shared" si="0"/>
        <v>37.292000000000002</v>
      </c>
    </row>
    <row r="15" spans="1:9" ht="17.25" customHeight="1">
      <c r="A15" s="38">
        <v>12</v>
      </c>
      <c r="B15" s="84">
        <v>21</v>
      </c>
      <c r="C15" s="83" t="s">
        <v>1524</v>
      </c>
      <c r="D15" s="86" t="s">
        <v>1304</v>
      </c>
      <c r="E15" s="85" t="s">
        <v>31</v>
      </c>
      <c r="F15" s="38" t="s">
        <v>1468</v>
      </c>
      <c r="G15" s="91">
        <v>18.564</v>
      </c>
      <c r="H15" s="10">
        <v>18.895</v>
      </c>
      <c r="I15" s="117">
        <f t="shared" si="0"/>
        <v>37.459000000000003</v>
      </c>
    </row>
    <row r="16" spans="1:9" ht="17.25" customHeight="1">
      <c r="A16" s="119">
        <v>1</v>
      </c>
      <c r="B16" s="84">
        <v>5</v>
      </c>
      <c r="C16" s="83" t="s">
        <v>1813</v>
      </c>
      <c r="D16" s="86" t="s">
        <v>1487</v>
      </c>
      <c r="E16" s="85" t="s">
        <v>31</v>
      </c>
      <c r="F16" s="73" t="s">
        <v>1468</v>
      </c>
      <c r="G16" s="91">
        <v>18.763999999999999</v>
      </c>
      <c r="H16" s="92">
        <v>19.010000000000002</v>
      </c>
      <c r="I16" s="117">
        <f t="shared" si="0"/>
        <v>37.774000000000001</v>
      </c>
    </row>
    <row r="17" spans="1:9" ht="17.25" customHeight="1">
      <c r="A17" s="118">
        <v>2</v>
      </c>
      <c r="B17" s="84">
        <v>29</v>
      </c>
      <c r="C17" s="83" t="s">
        <v>1540</v>
      </c>
      <c r="D17" s="86" t="s">
        <v>1320</v>
      </c>
      <c r="E17" s="85"/>
      <c r="F17" s="38" t="s">
        <v>1468</v>
      </c>
      <c r="G17" s="91">
        <v>19.276</v>
      </c>
      <c r="H17" s="10">
        <v>19.164000000000001</v>
      </c>
      <c r="I17" s="117">
        <f t="shared" si="0"/>
        <v>38.44</v>
      </c>
    </row>
    <row r="18" spans="1:9" ht="17.25" customHeight="1">
      <c r="A18" s="118">
        <v>3</v>
      </c>
      <c r="B18" s="84">
        <v>30</v>
      </c>
      <c r="C18" s="83" t="s">
        <v>1541</v>
      </c>
      <c r="D18" s="86" t="s">
        <v>139</v>
      </c>
      <c r="E18" s="85" t="s">
        <v>31</v>
      </c>
      <c r="F18" s="38" t="s">
        <v>1468</v>
      </c>
      <c r="G18" s="91">
        <v>19.055</v>
      </c>
      <c r="H18" s="10">
        <v>19.428000000000001</v>
      </c>
      <c r="I18" s="117">
        <f t="shared" si="0"/>
        <v>38.483000000000004</v>
      </c>
    </row>
    <row r="19" spans="1:9" ht="17.25" customHeight="1">
      <c r="A19" s="42">
        <v>4</v>
      </c>
      <c r="B19" s="84">
        <v>16</v>
      </c>
      <c r="C19" s="83" t="s">
        <v>1955</v>
      </c>
      <c r="D19" s="86" t="s">
        <v>1294</v>
      </c>
      <c r="E19" s="85" t="s">
        <v>31</v>
      </c>
      <c r="F19" s="38" t="s">
        <v>1468</v>
      </c>
      <c r="G19" s="91">
        <v>19.864999999999998</v>
      </c>
      <c r="H19" s="10">
        <v>18.896000000000001</v>
      </c>
      <c r="I19" s="117">
        <f t="shared" si="0"/>
        <v>38.760999999999996</v>
      </c>
    </row>
    <row r="20" spans="1:9" ht="17.25" customHeight="1">
      <c r="A20" s="38">
        <v>5</v>
      </c>
      <c r="B20" s="84">
        <v>14</v>
      </c>
      <c r="C20" s="83" t="s">
        <v>1953</v>
      </c>
      <c r="D20" s="86" t="s">
        <v>1291</v>
      </c>
      <c r="E20" s="85" t="s">
        <v>31</v>
      </c>
      <c r="F20" s="38" t="s">
        <v>1468</v>
      </c>
      <c r="G20" s="91">
        <v>19.754999999999999</v>
      </c>
      <c r="H20" s="10">
        <v>19.343</v>
      </c>
      <c r="I20" s="117">
        <f t="shared" si="0"/>
        <v>39.097999999999999</v>
      </c>
    </row>
    <row r="21" spans="1:9" ht="17.25" customHeight="1">
      <c r="A21" s="38">
        <v>6</v>
      </c>
      <c r="B21" s="84">
        <v>12</v>
      </c>
      <c r="C21" s="83" t="s">
        <v>1496</v>
      </c>
      <c r="D21" s="86" t="s">
        <v>1280</v>
      </c>
      <c r="E21" s="85" t="s">
        <v>31</v>
      </c>
      <c r="F21" s="42" t="s">
        <v>1468</v>
      </c>
      <c r="G21" s="91">
        <v>19.73</v>
      </c>
      <c r="H21" s="92">
        <v>19.399999999999999</v>
      </c>
      <c r="I21" s="117">
        <f t="shared" si="0"/>
        <v>39.129999999999995</v>
      </c>
    </row>
    <row r="22" spans="1:9" ht="17.25" customHeight="1">
      <c r="A22" s="42">
        <v>7</v>
      </c>
      <c r="B22" s="84">
        <v>9</v>
      </c>
      <c r="C22" s="83" t="s">
        <v>1948</v>
      </c>
      <c r="D22" s="86" t="s">
        <v>1262</v>
      </c>
      <c r="E22" s="85" t="s">
        <v>31</v>
      </c>
      <c r="F22" s="73" t="s">
        <v>1468</v>
      </c>
      <c r="G22" s="91">
        <v>19.105</v>
      </c>
      <c r="H22" s="92">
        <v>20.21</v>
      </c>
      <c r="I22" s="117">
        <f t="shared" si="0"/>
        <v>39.314999999999998</v>
      </c>
    </row>
    <row r="23" spans="1:9" ht="17.25" customHeight="1">
      <c r="A23" s="38">
        <v>8</v>
      </c>
      <c r="B23" s="84">
        <v>10</v>
      </c>
      <c r="C23" s="83" t="s">
        <v>1507</v>
      </c>
      <c r="D23" s="86" t="s">
        <v>1265</v>
      </c>
      <c r="E23" s="85" t="s">
        <v>31</v>
      </c>
      <c r="F23" s="73" t="s">
        <v>1468</v>
      </c>
      <c r="G23" s="91">
        <v>19.847999999999999</v>
      </c>
      <c r="H23" s="92">
        <v>19.954000000000001</v>
      </c>
      <c r="I23" s="117">
        <f t="shared" si="0"/>
        <v>39.802</v>
      </c>
    </row>
    <row r="24" spans="1:9" ht="17.25" customHeight="1">
      <c r="A24" s="38">
        <v>9</v>
      </c>
      <c r="B24" s="84">
        <v>31</v>
      </c>
      <c r="C24" s="83" t="s">
        <v>1547</v>
      </c>
      <c r="D24" s="86" t="s">
        <v>1329</v>
      </c>
      <c r="E24" s="85" t="s">
        <v>31</v>
      </c>
      <c r="F24" s="38" t="s">
        <v>1468</v>
      </c>
      <c r="G24" s="91">
        <v>23.263999999999999</v>
      </c>
      <c r="H24" s="10">
        <v>18.28</v>
      </c>
      <c r="I24" s="117">
        <f t="shared" si="0"/>
        <v>41.543999999999997</v>
      </c>
    </row>
    <row r="25" spans="1:9" ht="17.25" customHeight="1">
      <c r="A25" s="42">
        <v>10</v>
      </c>
      <c r="B25" s="84">
        <v>26</v>
      </c>
      <c r="C25" s="83" t="s">
        <v>1936</v>
      </c>
      <c r="D25" s="86" t="s">
        <v>1312</v>
      </c>
      <c r="E25" s="85"/>
      <c r="F25" s="38" t="s">
        <v>1468</v>
      </c>
      <c r="G25" s="91">
        <v>21.225999999999999</v>
      </c>
      <c r="H25" s="10">
        <v>20.509</v>
      </c>
      <c r="I25" s="117">
        <f t="shared" si="0"/>
        <v>41.734999999999999</v>
      </c>
    </row>
    <row r="26" spans="1:9" ht="17.25" customHeight="1">
      <c r="A26" s="38">
        <v>11</v>
      </c>
      <c r="B26" s="84">
        <v>18</v>
      </c>
      <c r="C26" s="83" t="s">
        <v>1810</v>
      </c>
      <c r="D26" s="86" t="s">
        <v>255</v>
      </c>
      <c r="E26" s="85" t="s">
        <v>31</v>
      </c>
      <c r="F26" s="38" t="s">
        <v>1468</v>
      </c>
      <c r="G26" s="91">
        <v>18.317</v>
      </c>
      <c r="H26" s="10">
        <v>23.553999999999998</v>
      </c>
      <c r="I26" s="117">
        <f t="shared" si="0"/>
        <v>41.870999999999995</v>
      </c>
    </row>
    <row r="27" spans="1:9" ht="17.25" customHeight="1">
      <c r="A27" s="38">
        <v>12</v>
      </c>
      <c r="B27" s="84">
        <v>15</v>
      </c>
      <c r="C27" s="83" t="s">
        <v>1954</v>
      </c>
      <c r="D27" s="86" t="s">
        <v>1292</v>
      </c>
      <c r="E27" s="85" t="s">
        <v>31</v>
      </c>
      <c r="F27" s="38" t="s">
        <v>1468</v>
      </c>
      <c r="G27" s="91">
        <v>18.440000000000001</v>
      </c>
      <c r="H27" s="10">
        <v>23.739000000000001</v>
      </c>
      <c r="I27" s="117">
        <f t="shared" si="0"/>
        <v>42.179000000000002</v>
      </c>
    </row>
    <row r="28" spans="1:9" ht="17.25" customHeight="1">
      <c r="A28" s="42">
        <v>13</v>
      </c>
      <c r="B28" s="84">
        <v>28</v>
      </c>
      <c r="C28" s="83" t="s">
        <v>1960</v>
      </c>
      <c r="D28" s="86" t="s">
        <v>1535</v>
      </c>
      <c r="E28" s="85" t="s">
        <v>31</v>
      </c>
      <c r="F28" s="38" t="s">
        <v>1468</v>
      </c>
      <c r="G28" s="91">
        <v>18.952000000000002</v>
      </c>
      <c r="H28" s="10">
        <v>24.286999999999999</v>
      </c>
      <c r="I28" s="117">
        <f t="shared" si="0"/>
        <v>43.239000000000004</v>
      </c>
    </row>
    <row r="29" spans="1:9" ht="17.25" customHeight="1">
      <c r="A29" s="38">
        <v>14</v>
      </c>
      <c r="B29" s="84">
        <v>19</v>
      </c>
      <c r="C29" s="83" t="s">
        <v>1957</v>
      </c>
      <c r="D29" s="86" t="s">
        <v>944</v>
      </c>
      <c r="E29" s="85" t="s">
        <v>31</v>
      </c>
      <c r="F29" s="38" t="s">
        <v>1468</v>
      </c>
      <c r="G29" s="91">
        <v>19.126000000000001</v>
      </c>
      <c r="H29" s="10">
        <v>24.12</v>
      </c>
      <c r="I29" s="117">
        <f t="shared" si="0"/>
        <v>43.246000000000002</v>
      </c>
    </row>
    <row r="30" spans="1:9" ht="17.25" customHeight="1">
      <c r="A30" s="38">
        <v>15</v>
      </c>
      <c r="B30" s="84">
        <v>32</v>
      </c>
      <c r="C30" s="83" t="s">
        <v>1476</v>
      </c>
      <c r="D30" s="86" t="s">
        <v>1551</v>
      </c>
      <c r="E30" s="85" t="s">
        <v>31</v>
      </c>
      <c r="F30" s="38" t="s">
        <v>1468</v>
      </c>
      <c r="G30" s="91">
        <v>25.064</v>
      </c>
      <c r="H30" s="10">
        <v>18.248999999999999</v>
      </c>
      <c r="I30" s="117">
        <f t="shared" si="0"/>
        <v>43.313000000000002</v>
      </c>
    </row>
    <row r="31" spans="1:9" ht="17.25" customHeight="1">
      <c r="A31" s="42">
        <v>16</v>
      </c>
      <c r="B31" s="84">
        <v>1</v>
      </c>
      <c r="C31" s="83" t="s">
        <v>1474</v>
      </c>
      <c r="D31" s="86" t="s">
        <v>1153</v>
      </c>
      <c r="E31" s="85" t="s">
        <v>31</v>
      </c>
      <c r="F31" s="73" t="s">
        <v>1468</v>
      </c>
      <c r="G31" s="91">
        <v>20.605</v>
      </c>
      <c r="H31" s="92">
        <v>22.882999999999999</v>
      </c>
      <c r="I31" s="117">
        <f t="shared" si="0"/>
        <v>43.488</v>
      </c>
    </row>
    <row r="32" spans="1:9" ht="17.25" customHeight="1">
      <c r="A32" s="38">
        <v>17</v>
      </c>
      <c r="B32" s="84">
        <v>2</v>
      </c>
      <c r="C32" s="83" t="s">
        <v>1476</v>
      </c>
      <c r="D32" s="86" t="s">
        <v>1154</v>
      </c>
      <c r="E32" s="85"/>
      <c r="F32" s="73" t="s">
        <v>1468</v>
      </c>
      <c r="G32" s="91">
        <v>22.969000000000001</v>
      </c>
      <c r="H32" s="92">
        <v>22.802</v>
      </c>
      <c r="I32" s="117">
        <f t="shared" si="0"/>
        <v>45.771000000000001</v>
      </c>
    </row>
    <row r="33" spans="1:9" ht="17.25" customHeight="1">
      <c r="A33" s="38">
        <v>18</v>
      </c>
      <c r="B33" s="84">
        <v>7</v>
      </c>
      <c r="C33" s="83" t="s">
        <v>1496</v>
      </c>
      <c r="D33" s="86" t="s">
        <v>1252</v>
      </c>
      <c r="E33" s="85" t="s">
        <v>31</v>
      </c>
      <c r="F33" s="73" t="s">
        <v>1468</v>
      </c>
      <c r="G33" s="91">
        <v>24.747</v>
      </c>
      <c r="H33" s="92">
        <v>24.628</v>
      </c>
      <c r="I33" s="117">
        <f t="shared" si="0"/>
        <v>49.375</v>
      </c>
    </row>
    <row r="34" spans="1:9" ht="17.25" customHeight="1">
      <c r="A34" s="42">
        <v>19</v>
      </c>
      <c r="B34" s="84">
        <v>11</v>
      </c>
      <c r="C34" s="83" t="s">
        <v>1952</v>
      </c>
      <c r="D34" s="86" t="s">
        <v>1278</v>
      </c>
      <c r="E34" s="85"/>
      <c r="F34" s="75" t="s">
        <v>1468</v>
      </c>
      <c r="G34" s="91">
        <v>100</v>
      </c>
      <c r="H34" s="91">
        <v>100</v>
      </c>
      <c r="I34" s="117">
        <f t="shared" si="0"/>
        <v>200</v>
      </c>
    </row>
    <row r="35" spans="1:9" ht="17.25" customHeight="1">
      <c r="A35" s="38">
        <v>20</v>
      </c>
      <c r="B35" s="84">
        <v>24</v>
      </c>
      <c r="C35" s="83" t="s">
        <v>1931</v>
      </c>
      <c r="D35" s="86" t="s">
        <v>1532</v>
      </c>
      <c r="E35" s="85" t="s">
        <v>31</v>
      </c>
      <c r="F35" s="38" t="s">
        <v>1468</v>
      </c>
      <c r="G35" s="91">
        <v>100</v>
      </c>
      <c r="H35" s="10">
        <v>100</v>
      </c>
      <c r="I35" s="117">
        <f t="shared" si="0"/>
        <v>200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topLeftCell="A56" workbookViewId="0">
      <selection activeCell="A28" sqref="A28:H74"/>
    </sheetView>
  </sheetViews>
  <sheetFormatPr defaultRowHeight="12.75"/>
  <cols>
    <col min="1" max="1" width="4.28515625" style="7" customWidth="1"/>
    <col min="2" max="2" width="6.140625" style="6" customWidth="1"/>
    <col min="3" max="3" width="25.28515625" style="7" customWidth="1"/>
    <col min="4" max="4" width="31.140625" style="7" customWidth="1"/>
    <col min="5" max="5" width="5" style="7" customWidth="1"/>
    <col min="6" max="6" width="8.28515625" style="8" customWidth="1"/>
    <col min="7" max="7" width="8.85546875" style="10" customWidth="1"/>
    <col min="8" max="8" width="8.42578125" style="10" customWidth="1"/>
    <col min="9" max="9" width="2.85546875" style="7" customWidth="1"/>
    <col min="10" max="16384" width="9.140625" style="7"/>
  </cols>
  <sheetData>
    <row r="1" spans="1:8" ht="15.75" customHeight="1">
      <c r="C1" s="7" t="s">
        <v>30</v>
      </c>
    </row>
    <row r="2" spans="1:8" ht="15.75" customHeight="1">
      <c r="C2" s="7" t="s">
        <v>10</v>
      </c>
      <c r="F2" s="8">
        <f>MIN(F4:F74)</f>
        <v>17.227</v>
      </c>
      <c r="G2" s="10">
        <f>MIN(G4:G74)</f>
        <v>17.625</v>
      </c>
      <c r="H2" s="10">
        <f>MIN(F4:G74)</f>
        <v>17.227</v>
      </c>
    </row>
    <row r="3" spans="1:8" ht="15.75" customHeight="1">
      <c r="A3" s="7" t="s">
        <v>25</v>
      </c>
      <c r="B3" s="6" t="s">
        <v>3</v>
      </c>
      <c r="C3" s="6" t="s">
        <v>4</v>
      </c>
      <c r="D3" s="6" t="s">
        <v>5</v>
      </c>
      <c r="E3" s="6"/>
      <c r="F3" s="8" t="s">
        <v>6</v>
      </c>
      <c r="G3" s="10" t="s">
        <v>7</v>
      </c>
      <c r="H3" s="10" t="s">
        <v>24</v>
      </c>
    </row>
    <row r="4" spans="1:8" s="38" customFormat="1" ht="15.75" customHeight="1">
      <c r="A4" s="38">
        <v>1</v>
      </c>
      <c r="B4" s="6">
        <v>22</v>
      </c>
      <c r="C4" s="76" t="s">
        <v>1932</v>
      </c>
      <c r="D4" s="90" t="s">
        <v>1302</v>
      </c>
      <c r="E4" s="28"/>
      <c r="F4" s="91">
        <v>17.227</v>
      </c>
      <c r="G4" s="10">
        <v>23.911000000000001</v>
      </c>
      <c r="H4" s="10">
        <f t="shared" ref="H4:H35" si="0">MIN(F4:G4)</f>
        <v>17.227</v>
      </c>
    </row>
    <row r="5" spans="1:8" s="38" customFormat="1" ht="15.75" customHeight="1">
      <c r="A5" s="38">
        <v>2</v>
      </c>
      <c r="B5" s="6">
        <v>63</v>
      </c>
      <c r="C5" s="76" t="s">
        <v>1500</v>
      </c>
      <c r="D5" s="90" t="s">
        <v>1331</v>
      </c>
      <c r="E5" s="28"/>
      <c r="F5" s="91">
        <v>17.454999999999998</v>
      </c>
      <c r="G5" s="10">
        <v>22.544</v>
      </c>
      <c r="H5" s="10">
        <f t="shared" si="0"/>
        <v>17.454999999999998</v>
      </c>
    </row>
    <row r="6" spans="1:8" ht="15.75" customHeight="1">
      <c r="A6" s="7">
        <v>3</v>
      </c>
      <c r="B6" s="6">
        <v>21</v>
      </c>
      <c r="C6" s="76" t="s">
        <v>1523</v>
      </c>
      <c r="D6" s="90" t="s">
        <v>1301</v>
      </c>
      <c r="E6" s="28"/>
      <c r="F6" s="91">
        <v>17.867000000000001</v>
      </c>
      <c r="G6" s="10">
        <v>17.625</v>
      </c>
      <c r="H6" s="10">
        <f t="shared" si="0"/>
        <v>17.625</v>
      </c>
    </row>
    <row r="7" spans="1:8" ht="15.75" customHeight="1">
      <c r="A7" s="38">
        <v>4</v>
      </c>
      <c r="B7" s="6">
        <v>68</v>
      </c>
      <c r="C7" s="76" t="s">
        <v>1483</v>
      </c>
      <c r="D7" s="90" t="s">
        <v>1336</v>
      </c>
      <c r="E7" s="28"/>
      <c r="F7" s="91">
        <v>22.661999999999999</v>
      </c>
      <c r="G7" s="10">
        <v>17.663</v>
      </c>
      <c r="H7" s="10">
        <f t="shared" si="0"/>
        <v>17.663</v>
      </c>
    </row>
    <row r="8" spans="1:8" ht="15.75" customHeight="1">
      <c r="A8" s="38">
        <v>5</v>
      </c>
      <c r="B8" s="6">
        <v>67</v>
      </c>
      <c r="C8" s="76" t="s">
        <v>1517</v>
      </c>
      <c r="D8" s="90" t="s">
        <v>1335</v>
      </c>
      <c r="E8" s="28"/>
      <c r="F8" s="91">
        <v>17.667999999999999</v>
      </c>
      <c r="G8" s="10">
        <v>22.498000000000001</v>
      </c>
      <c r="H8" s="10">
        <f t="shared" si="0"/>
        <v>17.667999999999999</v>
      </c>
    </row>
    <row r="9" spans="1:8" ht="15.75" customHeight="1">
      <c r="A9" s="38">
        <v>6</v>
      </c>
      <c r="B9" s="6">
        <v>14</v>
      </c>
      <c r="C9" s="76" t="s">
        <v>1517</v>
      </c>
      <c r="D9" s="90" t="s">
        <v>1299</v>
      </c>
      <c r="E9" s="28"/>
      <c r="F9" s="91">
        <v>23.109000000000002</v>
      </c>
      <c r="G9" s="10">
        <v>17.675999999999998</v>
      </c>
      <c r="H9" s="10">
        <f t="shared" si="0"/>
        <v>17.675999999999998</v>
      </c>
    </row>
    <row r="10" spans="1:8" ht="15.75" customHeight="1">
      <c r="A10" s="38">
        <v>7</v>
      </c>
      <c r="B10" s="6">
        <v>54</v>
      </c>
      <c r="C10" s="76" t="s">
        <v>1543</v>
      </c>
      <c r="D10" s="90" t="s">
        <v>1542</v>
      </c>
      <c r="E10" s="28"/>
      <c r="F10" s="91">
        <v>17.71</v>
      </c>
      <c r="G10" s="10">
        <v>18.138000000000002</v>
      </c>
      <c r="H10" s="10">
        <f t="shared" si="0"/>
        <v>17.71</v>
      </c>
    </row>
    <row r="11" spans="1:8" ht="15.75" customHeight="1">
      <c r="A11" s="38">
        <v>8</v>
      </c>
      <c r="B11" s="6">
        <v>18</v>
      </c>
      <c r="C11" s="76" t="s">
        <v>1521</v>
      </c>
      <c r="D11" s="90" t="s">
        <v>1519</v>
      </c>
      <c r="E11" s="28"/>
      <c r="F11" s="91">
        <v>17.783999999999999</v>
      </c>
      <c r="G11" s="10">
        <v>17.841000000000001</v>
      </c>
      <c r="H11" s="10">
        <f t="shared" si="0"/>
        <v>17.783999999999999</v>
      </c>
    </row>
    <row r="12" spans="1:8" ht="15.75" customHeight="1">
      <c r="A12" s="38">
        <v>9</v>
      </c>
      <c r="B12" s="6">
        <v>31</v>
      </c>
      <c r="C12" s="76" t="s">
        <v>1552</v>
      </c>
      <c r="D12" s="90" t="s">
        <v>1531</v>
      </c>
      <c r="E12" s="28"/>
      <c r="F12" s="91">
        <v>50</v>
      </c>
      <c r="G12" s="10">
        <v>17.783999999999999</v>
      </c>
      <c r="H12" s="10">
        <f t="shared" si="0"/>
        <v>17.783999999999999</v>
      </c>
    </row>
    <row r="13" spans="1:8" ht="15.75" customHeight="1">
      <c r="A13" s="38">
        <v>10</v>
      </c>
      <c r="B13" s="6">
        <v>25</v>
      </c>
      <c r="C13" s="76" t="s">
        <v>1506</v>
      </c>
      <c r="D13" s="90" t="s">
        <v>1305</v>
      </c>
      <c r="E13" s="28"/>
      <c r="F13" s="91">
        <v>17.8</v>
      </c>
      <c r="G13" s="10">
        <v>17.966000000000001</v>
      </c>
      <c r="H13" s="10">
        <f t="shared" si="0"/>
        <v>17.8</v>
      </c>
    </row>
    <row r="14" spans="1:8" ht="15.75" customHeight="1">
      <c r="A14" s="38">
        <v>11</v>
      </c>
      <c r="B14" s="6">
        <v>55</v>
      </c>
      <c r="C14" s="76" t="s">
        <v>1544</v>
      </c>
      <c r="D14" s="90" t="s">
        <v>1324</v>
      </c>
      <c r="E14" s="28"/>
      <c r="F14" s="91">
        <v>17.853999999999999</v>
      </c>
      <c r="G14" s="10">
        <v>18.067</v>
      </c>
      <c r="H14" s="10">
        <f t="shared" si="0"/>
        <v>17.853999999999999</v>
      </c>
    </row>
    <row r="15" spans="1:8" ht="15.75" customHeight="1">
      <c r="A15" s="38">
        <v>12</v>
      </c>
      <c r="B15" s="6">
        <v>1</v>
      </c>
      <c r="C15" s="76" t="s">
        <v>1472</v>
      </c>
      <c r="D15" s="90" t="s">
        <v>1475</v>
      </c>
      <c r="E15" s="6"/>
      <c r="F15" s="91">
        <v>18.614000000000001</v>
      </c>
      <c r="G15" s="92">
        <v>17.908999999999999</v>
      </c>
      <c r="H15" s="10">
        <f t="shared" si="0"/>
        <v>17.908999999999999</v>
      </c>
    </row>
    <row r="16" spans="1:8" ht="15.75" customHeight="1">
      <c r="A16" s="38">
        <v>13</v>
      </c>
      <c r="B16" s="6">
        <v>48</v>
      </c>
      <c r="C16" s="76" t="s">
        <v>1539</v>
      </c>
      <c r="D16" s="90" t="s">
        <v>1319</v>
      </c>
      <c r="E16" s="28"/>
      <c r="F16" s="91">
        <v>17.93</v>
      </c>
      <c r="G16" s="10">
        <v>18.216000000000001</v>
      </c>
      <c r="H16" s="10">
        <f t="shared" si="0"/>
        <v>17.93</v>
      </c>
    </row>
    <row r="17" spans="1:8" ht="15.75" customHeight="1">
      <c r="A17" s="38">
        <v>14</v>
      </c>
      <c r="B17" s="6">
        <v>47</v>
      </c>
      <c r="C17" s="76" t="s">
        <v>1929</v>
      </c>
      <c r="D17" s="90" t="s">
        <v>1318</v>
      </c>
      <c r="E17" s="28"/>
      <c r="F17" s="91">
        <v>18.047000000000001</v>
      </c>
      <c r="G17" s="10">
        <v>17.943999999999999</v>
      </c>
      <c r="H17" s="10">
        <f t="shared" si="0"/>
        <v>17.943999999999999</v>
      </c>
    </row>
    <row r="18" spans="1:8" ht="15.75" customHeight="1">
      <c r="A18" s="38">
        <v>15</v>
      </c>
      <c r="B18" s="6">
        <v>58</v>
      </c>
      <c r="C18" s="76" t="s">
        <v>1851</v>
      </c>
      <c r="D18" s="90" t="s">
        <v>1327</v>
      </c>
      <c r="E18" s="28"/>
      <c r="F18" s="91">
        <v>18.145</v>
      </c>
      <c r="G18" s="10">
        <v>17.974</v>
      </c>
      <c r="H18" s="10">
        <f t="shared" si="0"/>
        <v>17.974</v>
      </c>
    </row>
    <row r="19" spans="1:8" ht="15.75" customHeight="1">
      <c r="A19" s="38">
        <v>16</v>
      </c>
      <c r="B19" s="6">
        <v>66</v>
      </c>
      <c r="C19" s="76" t="s">
        <v>1549</v>
      </c>
      <c r="D19" s="90" t="s">
        <v>1334</v>
      </c>
      <c r="E19" s="28"/>
      <c r="F19" s="91">
        <v>17.975999999999999</v>
      </c>
      <c r="G19" s="10">
        <v>23.617999999999999</v>
      </c>
      <c r="H19" s="10">
        <f t="shared" si="0"/>
        <v>17.975999999999999</v>
      </c>
    </row>
    <row r="20" spans="1:8" ht="15.75" customHeight="1">
      <c r="A20" s="38">
        <v>17</v>
      </c>
      <c r="B20" s="6">
        <v>62</v>
      </c>
      <c r="C20" s="76" t="s">
        <v>1548</v>
      </c>
      <c r="D20" s="90" t="s">
        <v>1330</v>
      </c>
      <c r="E20" s="28"/>
      <c r="F20" s="91">
        <v>23.672999999999998</v>
      </c>
      <c r="G20" s="10">
        <v>18.013999999999999</v>
      </c>
      <c r="H20" s="10">
        <f t="shared" si="0"/>
        <v>18.013999999999999</v>
      </c>
    </row>
    <row r="21" spans="1:8" ht="15.75" customHeight="1">
      <c r="A21" s="38">
        <v>18</v>
      </c>
      <c r="B21" s="6">
        <v>10</v>
      </c>
      <c r="C21" s="76" t="s">
        <v>1812</v>
      </c>
      <c r="D21" s="90" t="s">
        <v>1295</v>
      </c>
      <c r="E21" s="28"/>
      <c r="F21" s="91">
        <v>18.033000000000001</v>
      </c>
      <c r="G21" s="10">
        <v>18.637</v>
      </c>
      <c r="H21" s="10">
        <f t="shared" si="0"/>
        <v>18.033000000000001</v>
      </c>
    </row>
    <row r="22" spans="1:8" ht="15.75" customHeight="1">
      <c r="A22" s="38">
        <v>19</v>
      </c>
      <c r="B22" s="6">
        <v>12</v>
      </c>
      <c r="C22" s="76" t="s">
        <v>1956</v>
      </c>
      <c r="D22" s="90" t="s">
        <v>1297</v>
      </c>
      <c r="E22" s="28"/>
      <c r="F22" s="91">
        <v>18.117000000000001</v>
      </c>
      <c r="G22" s="10">
        <v>18.213000000000001</v>
      </c>
      <c r="H22" s="10">
        <f t="shared" si="0"/>
        <v>18.117000000000001</v>
      </c>
    </row>
    <row r="23" spans="1:8" ht="15.75" customHeight="1">
      <c r="A23" s="38">
        <v>20</v>
      </c>
      <c r="B23" s="6">
        <v>2</v>
      </c>
      <c r="C23" s="76" t="s">
        <v>1942</v>
      </c>
      <c r="D23" s="90" t="s">
        <v>2022</v>
      </c>
      <c r="E23" s="6"/>
      <c r="F23" s="91">
        <v>18.135999999999999</v>
      </c>
      <c r="G23" s="92">
        <v>18.135000000000002</v>
      </c>
      <c r="H23" s="10">
        <f t="shared" si="0"/>
        <v>18.135000000000002</v>
      </c>
    </row>
    <row r="24" spans="1:8" ht="15.75" customHeight="1">
      <c r="A24" s="38">
        <v>21</v>
      </c>
      <c r="B24" s="6">
        <v>65</v>
      </c>
      <c r="C24" s="76" t="s">
        <v>1498</v>
      </c>
      <c r="D24" s="90" t="s">
        <v>1333</v>
      </c>
      <c r="E24" s="28"/>
      <c r="F24" s="91">
        <v>18.138000000000002</v>
      </c>
      <c r="G24" s="10">
        <v>18.344000000000001</v>
      </c>
      <c r="H24" s="10">
        <f t="shared" si="0"/>
        <v>18.138000000000002</v>
      </c>
    </row>
    <row r="25" spans="1:8" ht="15.75" customHeight="1">
      <c r="A25" s="38">
        <v>22</v>
      </c>
      <c r="B25" s="6">
        <v>7</v>
      </c>
      <c r="C25" s="76" t="s">
        <v>2029</v>
      </c>
      <c r="D25" s="90" t="s">
        <v>1293</v>
      </c>
      <c r="E25" s="28"/>
      <c r="F25" s="91">
        <v>23.138999999999999</v>
      </c>
      <c r="G25" s="10">
        <v>18.184999999999999</v>
      </c>
      <c r="H25" s="10">
        <f t="shared" si="0"/>
        <v>18.184999999999999</v>
      </c>
    </row>
    <row r="26" spans="1:8" ht="15.75" customHeight="1">
      <c r="A26" s="38">
        <v>23</v>
      </c>
      <c r="B26" s="6">
        <v>39</v>
      </c>
      <c r="C26" s="76" t="s">
        <v>1925</v>
      </c>
      <c r="D26" s="90" t="s">
        <v>1313</v>
      </c>
      <c r="E26" s="31"/>
      <c r="F26" s="91">
        <v>18.187000000000001</v>
      </c>
      <c r="G26" s="10">
        <v>18.364999999999998</v>
      </c>
      <c r="H26" s="10">
        <f t="shared" si="0"/>
        <v>18.187000000000001</v>
      </c>
    </row>
    <row r="27" spans="1:8" ht="15.75" customHeight="1">
      <c r="A27" s="38">
        <v>24</v>
      </c>
      <c r="B27" s="6">
        <v>41</v>
      </c>
      <c r="C27" s="76" t="s">
        <v>1500</v>
      </c>
      <c r="D27" s="90" t="s">
        <v>1534</v>
      </c>
      <c r="E27" s="28"/>
      <c r="F27" s="91">
        <v>18.187000000000001</v>
      </c>
      <c r="G27" s="10">
        <v>28.003</v>
      </c>
      <c r="H27" s="10">
        <f t="shared" si="0"/>
        <v>18.187000000000001</v>
      </c>
    </row>
    <row r="28" spans="1:8" ht="15.75" customHeight="1">
      <c r="A28" s="38">
        <v>1</v>
      </c>
      <c r="B28" s="6">
        <v>13</v>
      </c>
      <c r="C28" s="76" t="s">
        <v>1499</v>
      </c>
      <c r="D28" s="90" t="s">
        <v>1298</v>
      </c>
      <c r="E28" s="28"/>
      <c r="F28" s="91">
        <v>18.239999999999998</v>
      </c>
      <c r="G28" s="10">
        <v>18.395</v>
      </c>
      <c r="H28" s="10">
        <f t="shared" si="0"/>
        <v>18.239999999999998</v>
      </c>
    </row>
    <row r="29" spans="1:8" ht="15.75" customHeight="1">
      <c r="A29" s="38">
        <v>2</v>
      </c>
      <c r="B29" s="6">
        <v>70</v>
      </c>
      <c r="C29" s="76" t="s">
        <v>1476</v>
      </c>
      <c r="D29" s="90" t="s">
        <v>1551</v>
      </c>
      <c r="E29" s="28"/>
      <c r="F29" s="91">
        <v>25.064</v>
      </c>
      <c r="G29" s="10">
        <v>18.248999999999999</v>
      </c>
      <c r="H29" s="10">
        <f t="shared" si="0"/>
        <v>18.248999999999999</v>
      </c>
    </row>
    <row r="30" spans="1:8" ht="15.75" customHeight="1">
      <c r="A30" s="38">
        <v>3</v>
      </c>
      <c r="B30" s="6">
        <v>59</v>
      </c>
      <c r="C30" s="76" t="s">
        <v>1958</v>
      </c>
      <c r="D30" s="90" t="s">
        <v>1328</v>
      </c>
      <c r="E30" s="28"/>
      <c r="F30" s="91">
        <v>18.251999999999999</v>
      </c>
      <c r="G30" s="10">
        <v>18.734999999999999</v>
      </c>
      <c r="H30" s="10">
        <f t="shared" si="0"/>
        <v>18.251999999999999</v>
      </c>
    </row>
    <row r="31" spans="1:8" ht="15.75" customHeight="1">
      <c r="A31" s="38">
        <v>4</v>
      </c>
      <c r="B31" s="6">
        <v>28</v>
      </c>
      <c r="C31" s="76" t="s">
        <v>1933</v>
      </c>
      <c r="D31" s="90" t="s">
        <v>1527</v>
      </c>
      <c r="E31" s="28"/>
      <c r="F31" s="91">
        <v>18.709</v>
      </c>
      <c r="G31" s="10">
        <v>18.259</v>
      </c>
      <c r="H31" s="10">
        <f t="shared" si="0"/>
        <v>18.259</v>
      </c>
    </row>
    <row r="32" spans="1:8" ht="15.75" customHeight="1">
      <c r="A32" s="38">
        <v>5</v>
      </c>
      <c r="B32" s="6">
        <v>30</v>
      </c>
      <c r="C32" s="76" t="s">
        <v>1935</v>
      </c>
      <c r="D32" s="90" t="s">
        <v>1530</v>
      </c>
      <c r="E32" s="29"/>
      <c r="F32" s="91">
        <v>28.841999999999999</v>
      </c>
      <c r="G32" s="10">
        <v>18.259</v>
      </c>
      <c r="H32" s="10">
        <f t="shared" si="0"/>
        <v>18.259</v>
      </c>
    </row>
    <row r="33" spans="1:8" ht="15.75" customHeight="1">
      <c r="A33" s="38">
        <v>6</v>
      </c>
      <c r="B33" s="6">
        <v>61</v>
      </c>
      <c r="C33" s="76" t="s">
        <v>1547</v>
      </c>
      <c r="D33" s="90" t="s">
        <v>1329</v>
      </c>
      <c r="E33" s="28"/>
      <c r="F33" s="91">
        <v>23.263999999999999</v>
      </c>
      <c r="G33" s="10">
        <v>18.28</v>
      </c>
      <c r="H33" s="10">
        <f t="shared" si="0"/>
        <v>18.28</v>
      </c>
    </row>
    <row r="34" spans="1:8" ht="15.75" customHeight="1">
      <c r="A34" s="38">
        <v>7</v>
      </c>
      <c r="B34" s="6">
        <v>71</v>
      </c>
      <c r="C34" s="76" t="s">
        <v>1552</v>
      </c>
      <c r="D34" s="90" t="s">
        <v>1337</v>
      </c>
      <c r="E34" s="28"/>
      <c r="F34" s="91">
        <v>23.446000000000002</v>
      </c>
      <c r="G34" s="10">
        <v>18.309000000000001</v>
      </c>
      <c r="H34" s="10">
        <f t="shared" si="0"/>
        <v>18.309000000000001</v>
      </c>
    </row>
    <row r="35" spans="1:8" ht="15.75" customHeight="1">
      <c r="A35" s="38">
        <v>8</v>
      </c>
      <c r="B35" s="6">
        <v>15</v>
      </c>
      <c r="C35" s="76" t="s">
        <v>1810</v>
      </c>
      <c r="D35" s="90" t="s">
        <v>255</v>
      </c>
      <c r="E35" s="28"/>
      <c r="F35" s="91">
        <v>18.317</v>
      </c>
      <c r="G35" s="10">
        <v>23.553999999999998</v>
      </c>
      <c r="H35" s="10">
        <f t="shared" si="0"/>
        <v>18.317</v>
      </c>
    </row>
    <row r="36" spans="1:8" ht="15.75" customHeight="1">
      <c r="A36" s="38">
        <v>9</v>
      </c>
      <c r="B36" s="6">
        <v>23</v>
      </c>
      <c r="C36" s="76" t="s">
        <v>1583</v>
      </c>
      <c r="D36" s="90" t="s">
        <v>1303</v>
      </c>
      <c r="E36" s="28"/>
      <c r="F36" s="91">
        <v>18.427</v>
      </c>
      <c r="G36" s="10">
        <v>18.331</v>
      </c>
      <c r="H36" s="10">
        <f t="shared" ref="H36:H67" si="1">MIN(F36:G36)</f>
        <v>18.331</v>
      </c>
    </row>
    <row r="37" spans="1:8" ht="15.75" customHeight="1">
      <c r="A37" s="38">
        <v>10</v>
      </c>
      <c r="B37" s="6">
        <v>37</v>
      </c>
      <c r="C37" s="76" t="s">
        <v>1924</v>
      </c>
      <c r="D37" s="90" t="s">
        <v>1311</v>
      </c>
      <c r="E37" s="28"/>
      <c r="F37" s="91">
        <v>18.344000000000001</v>
      </c>
      <c r="G37" s="10">
        <v>18.347999999999999</v>
      </c>
      <c r="H37" s="10">
        <f t="shared" si="1"/>
        <v>18.344000000000001</v>
      </c>
    </row>
    <row r="38" spans="1:8" ht="15.75" customHeight="1">
      <c r="A38" s="38">
        <v>11</v>
      </c>
      <c r="B38" s="6">
        <v>36</v>
      </c>
      <c r="C38" s="76" t="s">
        <v>1930</v>
      </c>
      <c r="D38" s="90" t="s">
        <v>1310</v>
      </c>
      <c r="E38" s="28"/>
      <c r="F38" s="91">
        <v>18.355</v>
      </c>
      <c r="G38" s="10">
        <v>18.512</v>
      </c>
      <c r="H38" s="10">
        <f t="shared" si="1"/>
        <v>18.355</v>
      </c>
    </row>
    <row r="39" spans="1:8" ht="15.75" customHeight="1">
      <c r="A39" s="38">
        <v>12</v>
      </c>
      <c r="B39" s="6">
        <v>3</v>
      </c>
      <c r="C39" s="94" t="s">
        <v>1494</v>
      </c>
      <c r="D39" s="95" t="s">
        <v>1289</v>
      </c>
      <c r="E39" s="28"/>
      <c r="F39" s="91">
        <v>18.798999999999999</v>
      </c>
      <c r="G39" s="92">
        <v>18.356999999999999</v>
      </c>
      <c r="H39" s="10">
        <f t="shared" si="1"/>
        <v>18.356999999999999</v>
      </c>
    </row>
    <row r="40" spans="1:8" ht="15.75" customHeight="1">
      <c r="A40" s="38">
        <v>13</v>
      </c>
      <c r="B40" s="6">
        <v>17</v>
      </c>
      <c r="C40" s="76" t="s">
        <v>1520</v>
      </c>
      <c r="D40" s="90" t="s">
        <v>1518</v>
      </c>
      <c r="E40" s="28"/>
      <c r="F40" s="91">
        <v>23.513999999999999</v>
      </c>
      <c r="G40" s="10">
        <v>18.417999999999999</v>
      </c>
      <c r="H40" s="10">
        <f t="shared" si="1"/>
        <v>18.417999999999999</v>
      </c>
    </row>
    <row r="41" spans="1:8" ht="15.75" customHeight="1">
      <c r="A41" s="38">
        <v>14</v>
      </c>
      <c r="B41" s="6">
        <v>6</v>
      </c>
      <c r="C41" s="76" t="s">
        <v>1954</v>
      </c>
      <c r="D41" s="90" t="s">
        <v>1292</v>
      </c>
      <c r="E41" s="28"/>
      <c r="F41" s="91">
        <v>18.440000000000001</v>
      </c>
      <c r="G41" s="10">
        <v>23.739000000000001</v>
      </c>
      <c r="H41" s="10">
        <f t="shared" si="1"/>
        <v>18.440000000000001</v>
      </c>
    </row>
    <row r="42" spans="1:8" ht="15.75" customHeight="1">
      <c r="A42" s="38">
        <v>15</v>
      </c>
      <c r="B42" s="6">
        <v>29</v>
      </c>
      <c r="C42" s="76" t="s">
        <v>1934</v>
      </c>
      <c r="D42" s="90" t="s">
        <v>1306</v>
      </c>
      <c r="E42" s="31"/>
      <c r="F42" s="91">
        <v>18.443000000000001</v>
      </c>
      <c r="G42" s="10">
        <v>24.02</v>
      </c>
      <c r="H42" s="10">
        <f t="shared" si="1"/>
        <v>18.443000000000001</v>
      </c>
    </row>
    <row r="43" spans="1:8" ht="15.75" customHeight="1">
      <c r="A43" s="38">
        <v>16</v>
      </c>
      <c r="B43" s="6">
        <v>34</v>
      </c>
      <c r="C43" s="76" t="s">
        <v>1533</v>
      </c>
      <c r="D43" s="90" t="s">
        <v>1309</v>
      </c>
      <c r="E43" s="28"/>
      <c r="F43" s="91">
        <v>18.454000000000001</v>
      </c>
      <c r="G43" s="10">
        <v>18.693999999999999</v>
      </c>
      <c r="H43" s="10">
        <f t="shared" si="1"/>
        <v>18.454000000000001</v>
      </c>
    </row>
    <row r="44" spans="1:8" ht="15.75" customHeight="1">
      <c r="A44" s="38">
        <v>17</v>
      </c>
      <c r="B44" s="6">
        <v>69</v>
      </c>
      <c r="C44" s="76" t="s">
        <v>1478</v>
      </c>
      <c r="D44" s="90" t="s">
        <v>1550</v>
      </c>
      <c r="E44" s="28"/>
      <c r="F44" s="91">
        <v>18.553999999999998</v>
      </c>
      <c r="G44" s="10">
        <v>18.468</v>
      </c>
      <c r="H44" s="10">
        <f t="shared" si="1"/>
        <v>18.468</v>
      </c>
    </row>
    <row r="45" spans="1:8" ht="15.75" customHeight="1">
      <c r="A45" s="38">
        <v>18</v>
      </c>
      <c r="B45" s="6">
        <v>4</v>
      </c>
      <c r="C45" s="76" t="s">
        <v>1514</v>
      </c>
      <c r="D45" s="90" t="s">
        <v>1290</v>
      </c>
      <c r="E45" s="28"/>
      <c r="F45" s="91">
        <v>18.699000000000002</v>
      </c>
      <c r="G45" s="92">
        <v>18.5</v>
      </c>
      <c r="H45" s="10">
        <f t="shared" si="1"/>
        <v>18.5</v>
      </c>
    </row>
    <row r="46" spans="1:8" ht="15.75" customHeight="1">
      <c r="A46" s="38">
        <v>19</v>
      </c>
      <c r="B46" s="6">
        <v>53</v>
      </c>
      <c r="C46" s="76" t="s">
        <v>1843</v>
      </c>
      <c r="D46" s="90" t="s">
        <v>1323</v>
      </c>
      <c r="E46" s="28"/>
      <c r="F46" s="91">
        <v>18.545000000000002</v>
      </c>
      <c r="G46" s="10">
        <v>24.318999999999999</v>
      </c>
      <c r="H46" s="10">
        <f t="shared" si="1"/>
        <v>18.545000000000002</v>
      </c>
    </row>
    <row r="47" spans="1:8" ht="15.75" customHeight="1">
      <c r="A47" s="38">
        <v>20</v>
      </c>
      <c r="B47" s="6">
        <v>56</v>
      </c>
      <c r="C47" s="76" t="s">
        <v>1546</v>
      </c>
      <c r="D47" s="90" t="s">
        <v>1325</v>
      </c>
      <c r="E47" s="28"/>
      <c r="F47" s="91">
        <v>18.553000000000001</v>
      </c>
      <c r="G47" s="10">
        <v>23.417999999999999</v>
      </c>
      <c r="H47" s="10">
        <f t="shared" si="1"/>
        <v>18.553000000000001</v>
      </c>
    </row>
    <row r="48" spans="1:8" ht="15.75" customHeight="1">
      <c r="A48" s="38">
        <v>21</v>
      </c>
      <c r="B48" s="6">
        <v>24</v>
      </c>
      <c r="C48" s="76" t="s">
        <v>1524</v>
      </c>
      <c r="D48" s="90" t="s">
        <v>1304</v>
      </c>
      <c r="E48" s="28"/>
      <c r="F48" s="91">
        <v>18.564</v>
      </c>
      <c r="G48" s="10">
        <v>18.895</v>
      </c>
      <c r="H48" s="10">
        <f t="shared" si="1"/>
        <v>18.564</v>
      </c>
    </row>
    <row r="49" spans="1:8" ht="15.75" customHeight="1">
      <c r="A49" s="38">
        <v>22</v>
      </c>
      <c r="B49" s="6">
        <v>20</v>
      </c>
      <c r="C49" s="76" t="s">
        <v>1522</v>
      </c>
      <c r="D49" s="90" t="s">
        <v>1300</v>
      </c>
      <c r="E49" s="28"/>
      <c r="F49" s="91">
        <v>18.568000000000001</v>
      </c>
      <c r="G49" s="10">
        <v>18.669</v>
      </c>
      <c r="H49" s="10">
        <f t="shared" si="1"/>
        <v>18.568000000000001</v>
      </c>
    </row>
    <row r="50" spans="1:8" ht="15.75" customHeight="1">
      <c r="A50" s="38">
        <v>23</v>
      </c>
      <c r="B50" s="6">
        <v>57</v>
      </c>
      <c r="C50" s="76" t="s">
        <v>1473</v>
      </c>
      <c r="D50" s="90" t="s">
        <v>1326</v>
      </c>
      <c r="E50" s="28"/>
      <c r="F50" s="91">
        <v>18.693000000000001</v>
      </c>
      <c r="G50" s="10">
        <v>50</v>
      </c>
      <c r="H50" s="10">
        <f t="shared" si="1"/>
        <v>18.693000000000001</v>
      </c>
    </row>
    <row r="51" spans="1:8" ht="15.75" customHeight="1">
      <c r="A51" s="38">
        <v>24</v>
      </c>
      <c r="B51" s="6">
        <v>27</v>
      </c>
      <c r="C51" s="76" t="s">
        <v>1529</v>
      </c>
      <c r="D51" s="90" t="s">
        <v>1526</v>
      </c>
      <c r="E51" s="28"/>
      <c r="F51" s="91">
        <v>18.706</v>
      </c>
      <c r="G51" s="10">
        <v>35.496000000000002</v>
      </c>
      <c r="H51" s="10">
        <f t="shared" si="1"/>
        <v>18.706</v>
      </c>
    </row>
    <row r="52" spans="1:8" ht="15.75" customHeight="1">
      <c r="A52" s="38">
        <v>25</v>
      </c>
      <c r="B52" s="6">
        <v>9</v>
      </c>
      <c r="C52" s="76" t="s">
        <v>1500</v>
      </c>
      <c r="D52" s="90" t="s">
        <v>1515</v>
      </c>
      <c r="E52" s="28"/>
      <c r="F52" s="91">
        <v>27.765000000000001</v>
      </c>
      <c r="G52" s="10">
        <v>18.887</v>
      </c>
      <c r="H52" s="10">
        <f t="shared" si="1"/>
        <v>18.887</v>
      </c>
    </row>
    <row r="53" spans="1:8" ht="15.75" customHeight="1">
      <c r="A53" s="38">
        <v>26</v>
      </c>
      <c r="B53" s="6">
        <v>8</v>
      </c>
      <c r="C53" s="76" t="s">
        <v>1961</v>
      </c>
      <c r="D53" s="90" t="s">
        <v>1294</v>
      </c>
      <c r="E53" s="31"/>
      <c r="F53" s="91">
        <v>19.864999999999998</v>
      </c>
      <c r="G53" s="10">
        <v>18.896000000000001</v>
      </c>
      <c r="H53" s="10">
        <f t="shared" si="1"/>
        <v>18.896000000000001</v>
      </c>
    </row>
    <row r="54" spans="1:8" ht="15.75" customHeight="1">
      <c r="A54" s="38">
        <v>27</v>
      </c>
      <c r="B54" s="6">
        <v>44</v>
      </c>
      <c r="C54" s="76" t="s">
        <v>1960</v>
      </c>
      <c r="D54" s="90" t="s">
        <v>1535</v>
      </c>
      <c r="E54" s="31"/>
      <c r="F54" s="91">
        <v>18.952000000000002</v>
      </c>
      <c r="G54" s="10">
        <v>24.286999999999999</v>
      </c>
      <c r="H54" s="10">
        <f t="shared" si="1"/>
        <v>18.952000000000002</v>
      </c>
    </row>
    <row r="55" spans="1:8" ht="15.75" customHeight="1">
      <c r="A55" s="38">
        <v>28</v>
      </c>
      <c r="B55" s="6">
        <v>51</v>
      </c>
      <c r="C55" s="76" t="s">
        <v>1517</v>
      </c>
      <c r="D55" s="90" t="s">
        <v>1321</v>
      </c>
      <c r="E55" s="28"/>
      <c r="F55" s="91">
        <v>24.053999999999998</v>
      </c>
      <c r="G55" s="10">
        <v>19.012</v>
      </c>
      <c r="H55" s="10">
        <f t="shared" si="1"/>
        <v>19.012</v>
      </c>
    </row>
    <row r="56" spans="1:8" ht="15.75" customHeight="1">
      <c r="A56" s="38">
        <v>29</v>
      </c>
      <c r="B56" s="6">
        <v>19</v>
      </c>
      <c r="C56" s="76" t="s">
        <v>1937</v>
      </c>
      <c r="D56" s="90" t="s">
        <v>1078</v>
      </c>
      <c r="E56" s="28"/>
      <c r="F56" s="91">
        <v>19.562000000000001</v>
      </c>
      <c r="G56" s="10">
        <v>19.015999999999998</v>
      </c>
      <c r="H56" s="10">
        <f t="shared" si="1"/>
        <v>19.015999999999998</v>
      </c>
    </row>
    <row r="57" spans="1:8" ht="15.75" customHeight="1">
      <c r="A57" s="38">
        <v>30</v>
      </c>
      <c r="B57" s="6">
        <v>50</v>
      </c>
      <c r="C57" s="76" t="s">
        <v>1541</v>
      </c>
      <c r="D57" s="90" t="s">
        <v>139</v>
      </c>
      <c r="E57" s="28"/>
      <c r="F57" s="91">
        <v>19.055</v>
      </c>
      <c r="G57" s="10">
        <v>19.428000000000001</v>
      </c>
      <c r="H57" s="10">
        <f t="shared" si="1"/>
        <v>19.055</v>
      </c>
    </row>
    <row r="58" spans="1:8" ht="15.75" customHeight="1">
      <c r="A58" s="38">
        <v>31</v>
      </c>
      <c r="B58" s="6">
        <v>16</v>
      </c>
      <c r="C58" s="76" t="s">
        <v>1957</v>
      </c>
      <c r="D58" s="90" t="s">
        <v>944</v>
      </c>
      <c r="E58" s="28"/>
      <c r="F58" s="91">
        <v>19.126000000000001</v>
      </c>
      <c r="G58" s="10">
        <v>24.12</v>
      </c>
      <c r="H58" s="10">
        <f t="shared" si="1"/>
        <v>19.126000000000001</v>
      </c>
    </row>
    <row r="59" spans="1:8" ht="15.75" customHeight="1">
      <c r="A59" s="38">
        <v>32</v>
      </c>
      <c r="B59" s="6">
        <v>49</v>
      </c>
      <c r="C59" s="76" t="s">
        <v>1540</v>
      </c>
      <c r="D59" s="90" t="s">
        <v>1320</v>
      </c>
      <c r="E59" s="28"/>
      <c r="F59" s="91">
        <v>19.276</v>
      </c>
      <c r="G59" s="10">
        <v>19.164000000000001</v>
      </c>
      <c r="H59" s="10">
        <f t="shared" si="1"/>
        <v>19.164000000000001</v>
      </c>
    </row>
    <row r="60" spans="1:8" ht="15.75" customHeight="1">
      <c r="A60" s="38">
        <v>33</v>
      </c>
      <c r="B60" s="6">
        <v>11</v>
      </c>
      <c r="C60" s="76" t="s">
        <v>1516</v>
      </c>
      <c r="D60" s="90" t="s">
        <v>1296</v>
      </c>
      <c r="E60" s="28"/>
      <c r="F60" s="91">
        <v>19.661999999999999</v>
      </c>
      <c r="G60" s="10">
        <v>19.271000000000001</v>
      </c>
      <c r="H60" s="10">
        <f t="shared" si="1"/>
        <v>19.271000000000001</v>
      </c>
    </row>
    <row r="61" spans="1:8" ht="15.75" customHeight="1">
      <c r="A61" s="38">
        <v>34</v>
      </c>
      <c r="B61" s="6">
        <v>5</v>
      </c>
      <c r="C61" s="76" t="s">
        <v>1953</v>
      </c>
      <c r="D61" s="90" t="s">
        <v>1291</v>
      </c>
      <c r="E61" s="28"/>
      <c r="F61" s="91">
        <v>19.754999999999999</v>
      </c>
      <c r="G61" s="10">
        <v>19.343</v>
      </c>
      <c r="H61" s="10">
        <f t="shared" si="1"/>
        <v>19.343</v>
      </c>
    </row>
    <row r="62" spans="1:8" ht="15.75" customHeight="1">
      <c r="A62" s="38">
        <v>35</v>
      </c>
      <c r="B62" s="6">
        <v>52</v>
      </c>
      <c r="C62" s="76" t="s">
        <v>1516</v>
      </c>
      <c r="D62" s="90" t="s">
        <v>1322</v>
      </c>
      <c r="E62" s="28"/>
      <c r="F62" s="91">
        <v>19.492000000000001</v>
      </c>
      <c r="G62" s="10">
        <v>19.638000000000002</v>
      </c>
      <c r="H62" s="10">
        <f t="shared" si="1"/>
        <v>19.492000000000001</v>
      </c>
    </row>
    <row r="63" spans="1:8" ht="15.75" customHeight="1">
      <c r="A63" s="38">
        <v>36</v>
      </c>
      <c r="B63" s="6">
        <v>45</v>
      </c>
      <c r="C63" s="76" t="s">
        <v>1537</v>
      </c>
      <c r="D63" s="90" t="s">
        <v>1317</v>
      </c>
      <c r="E63" s="31"/>
      <c r="F63" s="91">
        <v>19.692</v>
      </c>
      <c r="G63" s="10">
        <v>24.245000000000001</v>
      </c>
      <c r="H63" s="10">
        <f t="shared" si="1"/>
        <v>19.692</v>
      </c>
    </row>
    <row r="64" spans="1:8" ht="15.75" customHeight="1">
      <c r="A64" s="38">
        <v>37</v>
      </c>
      <c r="B64" s="6">
        <v>38</v>
      </c>
      <c r="C64" s="76" t="s">
        <v>1936</v>
      </c>
      <c r="D64" s="90" t="s">
        <v>1312</v>
      </c>
      <c r="E64" s="28"/>
      <c r="F64" s="91">
        <v>21.225999999999999</v>
      </c>
      <c r="G64" s="10">
        <v>20.509</v>
      </c>
      <c r="H64" s="10">
        <f t="shared" si="1"/>
        <v>20.509</v>
      </c>
    </row>
    <row r="65" spans="1:8" ht="15.75" customHeight="1">
      <c r="A65" s="38">
        <v>38</v>
      </c>
      <c r="B65" s="6">
        <v>46</v>
      </c>
      <c r="C65" s="76" t="s">
        <v>1538</v>
      </c>
      <c r="D65" s="90" t="s">
        <v>1536</v>
      </c>
      <c r="E65" s="28"/>
      <c r="F65" s="91">
        <v>21.975999999999999</v>
      </c>
      <c r="G65" s="10">
        <v>22.114999999999998</v>
      </c>
      <c r="H65" s="10">
        <f t="shared" si="1"/>
        <v>21.975999999999999</v>
      </c>
    </row>
    <row r="66" spans="1:8" ht="15.75" customHeight="1">
      <c r="A66" s="38">
        <v>39</v>
      </c>
      <c r="B66" s="6">
        <v>33</v>
      </c>
      <c r="C66" s="76" t="s">
        <v>2029</v>
      </c>
      <c r="D66" s="90" t="s">
        <v>1308</v>
      </c>
      <c r="E66" s="28"/>
      <c r="F66" s="91">
        <v>23.434999999999999</v>
      </c>
      <c r="G66" s="10">
        <v>33.076000000000001</v>
      </c>
      <c r="H66" s="10">
        <f t="shared" si="1"/>
        <v>23.434999999999999</v>
      </c>
    </row>
    <row r="67" spans="1:8" ht="15.75" customHeight="1">
      <c r="A67" s="38">
        <v>40</v>
      </c>
      <c r="B67" s="6">
        <v>42</v>
      </c>
      <c r="C67" s="76" t="s">
        <v>1926</v>
      </c>
      <c r="D67" s="90" t="s">
        <v>1315</v>
      </c>
      <c r="E67" s="28"/>
      <c r="F67" s="91">
        <v>24.050999999999998</v>
      </c>
      <c r="G67" s="10">
        <v>25.216000000000001</v>
      </c>
      <c r="H67" s="10">
        <f t="shared" si="1"/>
        <v>24.050999999999998</v>
      </c>
    </row>
    <row r="68" spans="1:8" ht="15.75" customHeight="1">
      <c r="A68" s="38">
        <v>41</v>
      </c>
      <c r="B68" s="6">
        <v>43</v>
      </c>
      <c r="C68" s="76" t="s">
        <v>1927</v>
      </c>
      <c r="D68" s="90" t="s">
        <v>1316</v>
      </c>
      <c r="E68" s="28"/>
      <c r="F68" s="91">
        <v>28.082000000000001</v>
      </c>
      <c r="G68" s="10">
        <v>50</v>
      </c>
      <c r="H68" s="10">
        <f t="shared" ref="H68:H74" si="2">MIN(F68:G68)</f>
        <v>28.082000000000001</v>
      </c>
    </row>
    <row r="69" spans="1:8" ht="15.75" customHeight="1">
      <c r="A69" s="38">
        <v>42</v>
      </c>
      <c r="B69" s="6">
        <v>26</v>
      </c>
      <c r="C69" s="76" t="s">
        <v>1528</v>
      </c>
      <c r="D69" s="90" t="s">
        <v>1525</v>
      </c>
      <c r="E69" s="31"/>
      <c r="F69" s="91">
        <v>100</v>
      </c>
      <c r="G69" s="10">
        <v>100</v>
      </c>
      <c r="H69" s="10">
        <f t="shared" si="2"/>
        <v>100</v>
      </c>
    </row>
    <row r="70" spans="1:8" ht="15.75" customHeight="1">
      <c r="A70" s="38">
        <v>43</v>
      </c>
      <c r="B70" s="6">
        <v>32</v>
      </c>
      <c r="C70" s="76" t="s">
        <v>1923</v>
      </c>
      <c r="D70" s="90" t="s">
        <v>1307</v>
      </c>
      <c r="E70" s="28"/>
      <c r="F70" s="91">
        <v>100</v>
      </c>
      <c r="G70" s="10">
        <v>100</v>
      </c>
      <c r="H70" s="10">
        <f t="shared" si="2"/>
        <v>100</v>
      </c>
    </row>
    <row r="71" spans="1:8" ht="15.75" customHeight="1">
      <c r="A71" s="38">
        <v>44</v>
      </c>
      <c r="B71" s="6">
        <v>35</v>
      </c>
      <c r="C71" s="76" t="s">
        <v>1931</v>
      </c>
      <c r="D71" s="90" t="s">
        <v>1532</v>
      </c>
      <c r="E71" s="28"/>
      <c r="F71" s="91">
        <v>100</v>
      </c>
      <c r="G71" s="10">
        <v>100</v>
      </c>
      <c r="H71" s="10">
        <f t="shared" si="2"/>
        <v>100</v>
      </c>
    </row>
    <row r="72" spans="1:8" ht="15.75" customHeight="1">
      <c r="A72" s="38">
        <v>45</v>
      </c>
      <c r="B72" s="6">
        <v>40</v>
      </c>
      <c r="C72" s="76" t="s">
        <v>1856</v>
      </c>
      <c r="D72" s="90" t="s">
        <v>1314</v>
      </c>
      <c r="E72" s="31"/>
      <c r="F72" s="91">
        <v>100</v>
      </c>
      <c r="G72" s="10">
        <v>100</v>
      </c>
      <c r="H72" s="10">
        <f t="shared" si="2"/>
        <v>100</v>
      </c>
    </row>
    <row r="73" spans="1:8" ht="15.75" customHeight="1">
      <c r="A73" s="38">
        <v>46</v>
      </c>
      <c r="B73" s="6">
        <v>60</v>
      </c>
      <c r="C73" s="76" t="s">
        <v>1959</v>
      </c>
      <c r="D73" s="90" t="s">
        <v>1545</v>
      </c>
      <c r="E73" s="28"/>
      <c r="F73" s="91">
        <v>100</v>
      </c>
      <c r="G73" s="10">
        <v>100</v>
      </c>
      <c r="H73" s="10">
        <f t="shared" si="2"/>
        <v>100</v>
      </c>
    </row>
    <row r="74" spans="1:8" ht="15.75" customHeight="1">
      <c r="A74" s="38">
        <v>47</v>
      </c>
      <c r="B74" s="6">
        <v>64</v>
      </c>
      <c r="C74" s="76" t="s">
        <v>1489</v>
      </c>
      <c r="D74" s="90" t="s">
        <v>1332</v>
      </c>
      <c r="E74" s="28"/>
      <c r="F74" s="91">
        <v>100</v>
      </c>
      <c r="G74" s="10">
        <v>100</v>
      </c>
      <c r="H74" s="10">
        <f t="shared" si="2"/>
        <v>100</v>
      </c>
    </row>
  </sheetData>
  <pageMargins left="0.7" right="0.7" top="0.75" bottom="0.75" header="0.3" footer="0.3"/>
  <pageSetup scale="8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"/>
  <sheetViews>
    <sheetView topLeftCell="A14" workbookViewId="0">
      <selection activeCell="G18" sqref="G18"/>
    </sheetView>
  </sheetViews>
  <sheetFormatPr defaultRowHeight="12.75"/>
  <cols>
    <col min="1" max="1" width="5.85546875" style="7" customWidth="1"/>
    <col min="2" max="2" width="5" style="6" customWidth="1"/>
    <col min="3" max="3" width="27" style="7" customWidth="1"/>
    <col min="4" max="4" width="29" style="38" customWidth="1"/>
    <col min="5" max="5" width="7.5703125" style="7" customWidth="1"/>
    <col min="6" max="6" width="9.140625" style="8" hidden="1" customWidth="1"/>
    <col min="7" max="7" width="8.28515625" style="10" customWidth="1"/>
    <col min="8" max="8" width="9.140625" style="116"/>
    <col min="9" max="16384" width="9.140625" style="7"/>
  </cols>
  <sheetData>
    <row r="1" spans="1:7" ht="15.75" customHeight="1">
      <c r="C1" s="7" t="s">
        <v>29</v>
      </c>
    </row>
    <row r="2" spans="1:7" ht="15.75" customHeight="1">
      <c r="C2" s="7" t="s">
        <v>10</v>
      </c>
    </row>
    <row r="3" spans="1:7" ht="15.75" customHeight="1">
      <c r="A3" s="7" t="s">
        <v>3</v>
      </c>
      <c r="B3" s="6" t="s">
        <v>37</v>
      </c>
      <c r="C3" s="6" t="s">
        <v>4</v>
      </c>
      <c r="D3" s="6" t="s">
        <v>5</v>
      </c>
      <c r="E3" s="6"/>
      <c r="F3" s="8" t="s">
        <v>6</v>
      </c>
      <c r="G3" s="10" t="s">
        <v>7</v>
      </c>
    </row>
    <row r="4" spans="1:7" ht="15.75" customHeight="1">
      <c r="A4" s="7">
        <v>21</v>
      </c>
      <c r="C4" s="76" t="s">
        <v>1493</v>
      </c>
      <c r="D4" s="90" t="s">
        <v>1249</v>
      </c>
      <c r="E4" s="76" t="s">
        <v>15</v>
      </c>
      <c r="F4" s="91">
        <v>17.948</v>
      </c>
      <c r="G4" s="92">
        <v>17.132000000000001</v>
      </c>
    </row>
    <row r="5" spans="1:7" ht="15.75" customHeight="1">
      <c r="A5" s="7">
        <v>31</v>
      </c>
      <c r="C5" s="76" t="s">
        <v>1947</v>
      </c>
      <c r="D5" s="90" t="s">
        <v>1503</v>
      </c>
      <c r="E5" s="76" t="s">
        <v>15</v>
      </c>
      <c r="F5" s="91">
        <v>18.231000000000002</v>
      </c>
      <c r="G5" s="92">
        <v>17.446999999999999</v>
      </c>
    </row>
    <row r="6" spans="1:7" ht="15.75" customHeight="1">
      <c r="A6" s="7">
        <v>28</v>
      </c>
      <c r="C6" s="76" t="s">
        <v>1504</v>
      </c>
      <c r="D6" s="90" t="s">
        <v>1260</v>
      </c>
      <c r="E6" s="76" t="s">
        <v>15</v>
      </c>
      <c r="F6" s="91">
        <v>17.451000000000001</v>
      </c>
      <c r="G6" s="92">
        <v>17.515999999999998</v>
      </c>
    </row>
    <row r="7" spans="1:7" ht="15.75" customHeight="1">
      <c r="A7" s="38">
        <v>49</v>
      </c>
      <c r="C7" s="76" t="s">
        <v>1495</v>
      </c>
      <c r="D7" s="90" t="s">
        <v>1284</v>
      </c>
      <c r="E7" s="38" t="s">
        <v>15</v>
      </c>
      <c r="F7" s="91">
        <v>17.859000000000002</v>
      </c>
      <c r="G7" s="92">
        <v>17.59</v>
      </c>
    </row>
    <row r="8" spans="1:7" ht="15.75" customHeight="1">
      <c r="A8" s="38">
        <v>35</v>
      </c>
      <c r="C8" s="76" t="s">
        <v>1491</v>
      </c>
      <c r="D8" s="90" t="s">
        <v>1267</v>
      </c>
      <c r="E8" s="76" t="s">
        <v>15</v>
      </c>
      <c r="F8" s="91">
        <v>17.62</v>
      </c>
      <c r="G8" s="92">
        <v>17.622</v>
      </c>
    </row>
    <row r="9" spans="1:7" ht="15.75" customHeight="1">
      <c r="A9" s="38">
        <v>67</v>
      </c>
      <c r="C9" s="76" t="s">
        <v>1523</v>
      </c>
      <c r="D9" s="90" t="s">
        <v>1301</v>
      </c>
      <c r="E9" s="38" t="s">
        <v>15</v>
      </c>
      <c r="F9" s="91">
        <v>17.867000000000001</v>
      </c>
      <c r="G9" s="10">
        <v>17.625</v>
      </c>
    </row>
    <row r="10" spans="1:7" ht="15.75" customHeight="1">
      <c r="A10" s="38">
        <v>101</v>
      </c>
      <c r="C10" s="76" t="s">
        <v>1483</v>
      </c>
      <c r="D10" s="90" t="s">
        <v>1336</v>
      </c>
      <c r="E10" s="38" t="s">
        <v>15</v>
      </c>
      <c r="F10" s="91">
        <v>22.661999999999999</v>
      </c>
      <c r="G10" s="10">
        <v>17.663</v>
      </c>
    </row>
    <row r="11" spans="1:7" ht="15.75" customHeight="1">
      <c r="A11" s="38">
        <v>7</v>
      </c>
      <c r="C11" s="76" t="s">
        <v>2041</v>
      </c>
      <c r="D11" s="90" t="s">
        <v>1155</v>
      </c>
      <c r="E11" s="76" t="s">
        <v>15</v>
      </c>
      <c r="F11" s="91">
        <v>19.815999999999999</v>
      </c>
      <c r="G11" s="92">
        <v>17.687999999999999</v>
      </c>
    </row>
    <row r="12" spans="1:7" ht="15.75" customHeight="1">
      <c r="A12" s="38">
        <v>1</v>
      </c>
      <c r="C12" s="76" t="s">
        <v>1477</v>
      </c>
      <c r="D12" s="90" t="s">
        <v>1471</v>
      </c>
      <c r="E12" s="76" t="s">
        <v>15</v>
      </c>
      <c r="F12" s="91">
        <v>23.213999999999999</v>
      </c>
      <c r="G12" s="92">
        <v>17.809000000000001</v>
      </c>
    </row>
    <row r="13" spans="1:7" ht="15.75" customHeight="1">
      <c r="A13" s="38">
        <v>22</v>
      </c>
      <c r="C13" s="76" t="s">
        <v>1495</v>
      </c>
      <c r="D13" s="90" t="s">
        <v>1251</v>
      </c>
      <c r="E13" s="76" t="s">
        <v>15</v>
      </c>
      <c r="F13" s="91">
        <v>17.826000000000001</v>
      </c>
      <c r="G13" s="92">
        <v>17.815999999999999</v>
      </c>
    </row>
    <row r="14" spans="1:7" ht="15.75" customHeight="1">
      <c r="A14" s="38">
        <v>6</v>
      </c>
      <c r="C14" s="76" t="s">
        <v>1478</v>
      </c>
      <c r="D14" s="90" t="s">
        <v>1479</v>
      </c>
      <c r="E14" s="76" t="s">
        <v>15</v>
      </c>
      <c r="F14" s="91">
        <v>18.039000000000001</v>
      </c>
      <c r="G14" s="92">
        <v>17.824000000000002</v>
      </c>
    </row>
    <row r="15" spans="1:7" ht="15.75" customHeight="1">
      <c r="A15" s="38">
        <v>65</v>
      </c>
      <c r="C15" s="76" t="s">
        <v>1521</v>
      </c>
      <c r="D15" s="90" t="s">
        <v>1519</v>
      </c>
      <c r="E15" s="38" t="s">
        <v>15</v>
      </c>
      <c r="F15" s="91">
        <v>17.783999999999999</v>
      </c>
      <c r="G15" s="10">
        <v>17.841000000000001</v>
      </c>
    </row>
    <row r="16" spans="1:7" ht="15.75" customHeight="1">
      <c r="A16" s="38">
        <v>40</v>
      </c>
      <c r="C16" s="76" t="s">
        <v>1995</v>
      </c>
      <c r="D16" s="90" t="s">
        <v>1273</v>
      </c>
      <c r="E16" s="78" t="s">
        <v>15</v>
      </c>
      <c r="F16" s="91">
        <v>18.670000000000002</v>
      </c>
      <c r="G16" s="92">
        <v>17.884</v>
      </c>
    </row>
    <row r="17" spans="1:8" ht="15.75" customHeight="1">
      <c r="A17" s="38">
        <v>2</v>
      </c>
      <c r="C17" s="76" t="s">
        <v>1472</v>
      </c>
      <c r="D17" s="90" t="s">
        <v>1475</v>
      </c>
      <c r="E17" s="76" t="s">
        <v>15</v>
      </c>
      <c r="F17" s="91">
        <v>18.614000000000001</v>
      </c>
      <c r="G17" s="92">
        <v>17.908999999999999</v>
      </c>
    </row>
    <row r="18" spans="1:8" ht="15.75" customHeight="1">
      <c r="A18" s="38">
        <v>86</v>
      </c>
      <c r="C18" s="76" t="s">
        <v>1929</v>
      </c>
      <c r="D18" s="90" t="s">
        <v>1318</v>
      </c>
      <c r="E18" s="38" t="s">
        <v>15</v>
      </c>
      <c r="F18" s="91">
        <v>18.047000000000001</v>
      </c>
      <c r="G18" s="10">
        <v>17.943999999999999</v>
      </c>
    </row>
    <row r="19" spans="1:8" ht="15.75" customHeight="1">
      <c r="A19" s="38">
        <v>70</v>
      </c>
      <c r="C19" s="76" t="s">
        <v>1506</v>
      </c>
      <c r="D19" s="90" t="s">
        <v>1305</v>
      </c>
      <c r="E19" s="38" t="s">
        <v>15</v>
      </c>
      <c r="F19" s="91">
        <v>17.8</v>
      </c>
      <c r="G19" s="10">
        <v>17.966000000000001</v>
      </c>
    </row>
    <row r="20" spans="1:8" ht="15.75" customHeight="1">
      <c r="A20" s="38">
        <v>19</v>
      </c>
      <c r="C20" s="76" t="s">
        <v>1943</v>
      </c>
      <c r="D20" s="90" t="s">
        <v>1247</v>
      </c>
      <c r="E20" s="76" t="s">
        <v>15</v>
      </c>
      <c r="F20" s="91">
        <v>18.21</v>
      </c>
      <c r="G20" s="92">
        <v>17.984000000000002</v>
      </c>
    </row>
    <row r="21" spans="1:8" ht="15.75" customHeight="1">
      <c r="A21" s="38">
        <v>98</v>
      </c>
      <c r="C21" s="76" t="s">
        <v>1548</v>
      </c>
      <c r="D21" s="90" t="s">
        <v>1330</v>
      </c>
      <c r="E21" s="38" t="s">
        <v>15</v>
      </c>
      <c r="F21" s="91">
        <v>23.672999999999998</v>
      </c>
      <c r="G21" s="10">
        <v>18.013999999999999</v>
      </c>
    </row>
    <row r="22" spans="1:8" ht="15.75" customHeight="1">
      <c r="A22" s="38">
        <v>20</v>
      </c>
      <c r="C22" s="76" t="s">
        <v>1944</v>
      </c>
      <c r="D22" s="90" t="s">
        <v>1490</v>
      </c>
      <c r="E22" s="76" t="s">
        <v>15</v>
      </c>
      <c r="F22" s="91">
        <v>18.637</v>
      </c>
      <c r="G22" s="92">
        <v>18.058</v>
      </c>
    </row>
    <row r="23" spans="1:8" ht="15.75" customHeight="1">
      <c r="A23" s="38">
        <v>94</v>
      </c>
      <c r="C23" s="76" t="s">
        <v>1544</v>
      </c>
      <c r="D23" s="90" t="s">
        <v>1324</v>
      </c>
      <c r="E23" s="38" t="s">
        <v>15</v>
      </c>
      <c r="F23" s="91">
        <v>17.853999999999999</v>
      </c>
      <c r="G23" s="10">
        <v>18.067</v>
      </c>
    </row>
    <row r="24" spans="1:8" ht="15.75" customHeight="1">
      <c r="A24" s="38">
        <v>16</v>
      </c>
      <c r="C24" s="76" t="s">
        <v>1941</v>
      </c>
      <c r="D24" s="90" t="s">
        <v>1244</v>
      </c>
      <c r="E24" s="76" t="s">
        <v>15</v>
      </c>
      <c r="F24" s="91">
        <v>18.3</v>
      </c>
      <c r="G24" s="92">
        <v>18.100000000000001</v>
      </c>
    </row>
    <row r="25" spans="1:8" ht="15.75" customHeight="1">
      <c r="A25" s="38">
        <v>42</v>
      </c>
      <c r="C25" s="76" t="s">
        <v>1950</v>
      </c>
      <c r="D25" s="90" t="s">
        <v>1275</v>
      </c>
      <c r="E25" s="78" t="s">
        <v>15</v>
      </c>
      <c r="F25" s="91">
        <v>17.902999999999999</v>
      </c>
      <c r="G25" s="92">
        <v>18.134</v>
      </c>
      <c r="H25" s="116">
        <v>1</v>
      </c>
    </row>
    <row r="26" spans="1:8" ht="15.75" customHeight="1">
      <c r="A26" s="38">
        <v>17</v>
      </c>
      <c r="C26" s="76" t="s">
        <v>1942</v>
      </c>
      <c r="D26" s="90" t="s">
        <v>1245</v>
      </c>
      <c r="E26" s="76" t="s">
        <v>15</v>
      </c>
      <c r="F26" s="91">
        <v>18.135999999999999</v>
      </c>
      <c r="G26" s="92">
        <v>18.135000000000002</v>
      </c>
      <c r="H26" s="116">
        <v>2</v>
      </c>
    </row>
    <row r="27" spans="1:8" s="38" customFormat="1" ht="15.75" customHeight="1">
      <c r="A27" s="38">
        <v>93</v>
      </c>
      <c r="B27" s="6"/>
      <c r="C27" s="76" t="s">
        <v>1543</v>
      </c>
      <c r="D27" s="90" t="s">
        <v>1542</v>
      </c>
      <c r="E27" s="38" t="s">
        <v>15</v>
      </c>
      <c r="F27" s="91">
        <v>17.71</v>
      </c>
      <c r="G27" s="10">
        <v>18.138000000000002</v>
      </c>
      <c r="H27" s="116">
        <v>3</v>
      </c>
    </row>
    <row r="28" spans="1:8" ht="15.75" customHeight="1">
      <c r="A28" s="38">
        <v>32</v>
      </c>
      <c r="C28" s="76" t="s">
        <v>1506</v>
      </c>
      <c r="D28" s="90" t="s">
        <v>1264</v>
      </c>
      <c r="E28" s="76" t="s">
        <v>15</v>
      </c>
      <c r="F28" s="91">
        <v>18.693000000000001</v>
      </c>
      <c r="G28" s="92">
        <v>18.181000000000001</v>
      </c>
    </row>
    <row r="29" spans="1:8" ht="15.75" customHeight="1">
      <c r="A29" s="38">
        <v>58</v>
      </c>
      <c r="C29" s="76" t="s">
        <v>2029</v>
      </c>
      <c r="D29" s="90" t="s">
        <v>1293</v>
      </c>
      <c r="E29" s="38" t="s">
        <v>15</v>
      </c>
      <c r="F29" s="91">
        <v>23.138999999999999</v>
      </c>
      <c r="G29" s="10">
        <v>18.184999999999999</v>
      </c>
    </row>
    <row r="30" spans="1:8" ht="15.75" customHeight="1">
      <c r="A30" s="38">
        <v>63</v>
      </c>
      <c r="C30" s="76" t="s">
        <v>1956</v>
      </c>
      <c r="D30" s="90" t="s">
        <v>1297</v>
      </c>
      <c r="E30" s="38" t="s">
        <v>15</v>
      </c>
      <c r="F30" s="91">
        <v>18.117000000000001</v>
      </c>
      <c r="G30" s="10">
        <v>18.213000000000001</v>
      </c>
    </row>
    <row r="31" spans="1:8" ht="15.75" customHeight="1">
      <c r="A31" s="38">
        <v>87</v>
      </c>
      <c r="C31" s="76" t="s">
        <v>1539</v>
      </c>
      <c r="D31" s="90" t="s">
        <v>1319</v>
      </c>
      <c r="E31" s="38" t="s">
        <v>15</v>
      </c>
      <c r="F31" s="91">
        <v>17.93</v>
      </c>
      <c r="G31" s="10">
        <v>18.216000000000001</v>
      </c>
    </row>
    <row r="32" spans="1:8" ht="15.75" customHeight="1">
      <c r="A32" s="38">
        <v>18</v>
      </c>
      <c r="C32" s="76" t="s">
        <v>1491</v>
      </c>
      <c r="D32" s="90" t="s">
        <v>1246</v>
      </c>
      <c r="E32" s="76" t="s">
        <v>15</v>
      </c>
      <c r="F32" s="91">
        <v>17.864999999999998</v>
      </c>
      <c r="G32" s="92">
        <v>18.228999999999999</v>
      </c>
    </row>
    <row r="33" spans="1:7" ht="15.75" customHeight="1">
      <c r="A33" s="38">
        <v>53</v>
      </c>
      <c r="C33" s="76" t="s">
        <v>1491</v>
      </c>
      <c r="D33" s="90" t="s">
        <v>1288</v>
      </c>
      <c r="E33" s="38" t="s">
        <v>15</v>
      </c>
      <c r="F33" s="91">
        <v>18.18</v>
      </c>
      <c r="G33" s="92">
        <v>18.248999999999999</v>
      </c>
    </row>
    <row r="34" spans="1:7" ht="15.75" customHeight="1">
      <c r="A34" s="38">
        <v>103</v>
      </c>
      <c r="C34" s="76" t="s">
        <v>1476</v>
      </c>
      <c r="D34" s="90" t="s">
        <v>1551</v>
      </c>
      <c r="E34" s="38" t="s">
        <v>15</v>
      </c>
      <c r="F34" s="91">
        <v>25.064</v>
      </c>
      <c r="G34" s="10">
        <v>18.248999999999999</v>
      </c>
    </row>
    <row r="35" spans="1:7" ht="15.75" customHeight="1">
      <c r="A35" s="38">
        <v>72</v>
      </c>
      <c r="C35" s="76" t="s">
        <v>1933</v>
      </c>
      <c r="D35" s="90" t="s">
        <v>1527</v>
      </c>
      <c r="E35" s="38" t="s">
        <v>15</v>
      </c>
      <c r="F35" s="91">
        <v>18.709</v>
      </c>
      <c r="G35" s="10">
        <v>18.259</v>
      </c>
    </row>
    <row r="36" spans="1:7" ht="15.75" customHeight="1">
      <c r="A36" s="38">
        <v>15</v>
      </c>
      <c r="C36" s="76" t="s">
        <v>1940</v>
      </c>
      <c r="D36" s="90" t="s">
        <v>1243</v>
      </c>
      <c r="E36" s="76" t="s">
        <v>15</v>
      </c>
      <c r="F36" s="91">
        <v>22.991</v>
      </c>
      <c r="G36" s="92">
        <v>18.277999999999999</v>
      </c>
    </row>
    <row r="37" spans="1:7" ht="15.75" customHeight="1">
      <c r="A37" s="38">
        <v>97</v>
      </c>
      <c r="C37" s="76" t="s">
        <v>1547</v>
      </c>
      <c r="D37" s="90" t="s">
        <v>1329</v>
      </c>
      <c r="E37" s="38" t="s">
        <v>15</v>
      </c>
      <c r="F37" s="91">
        <v>23.263999999999999</v>
      </c>
      <c r="G37" s="10">
        <v>18.28</v>
      </c>
    </row>
    <row r="38" spans="1:7" ht="15.75" customHeight="1">
      <c r="A38" s="38">
        <v>25</v>
      </c>
      <c r="C38" s="76" t="s">
        <v>1994</v>
      </c>
      <c r="D38" s="90" t="s">
        <v>1254</v>
      </c>
      <c r="E38" s="76" t="s">
        <v>15</v>
      </c>
      <c r="F38" s="91">
        <v>18.542999999999999</v>
      </c>
      <c r="G38" s="92">
        <v>18.308</v>
      </c>
    </row>
    <row r="39" spans="1:7" ht="15.75" customHeight="1">
      <c r="A39" s="38">
        <v>104</v>
      </c>
      <c r="C39" s="76" t="s">
        <v>1552</v>
      </c>
      <c r="D39" s="90" t="s">
        <v>1337</v>
      </c>
      <c r="E39" s="38" t="s">
        <v>15</v>
      </c>
      <c r="F39" s="91">
        <v>23.446000000000002</v>
      </c>
      <c r="G39" s="10">
        <v>18.309000000000001</v>
      </c>
    </row>
    <row r="40" spans="1:7" ht="15.75" customHeight="1">
      <c r="A40" s="38">
        <v>43</v>
      </c>
      <c r="C40" s="76" t="s">
        <v>1512</v>
      </c>
      <c r="D40" s="90" t="s">
        <v>1276</v>
      </c>
      <c r="E40" s="78" t="s">
        <v>15</v>
      </c>
      <c r="F40" s="91">
        <v>50</v>
      </c>
      <c r="G40" s="92">
        <v>18.315000000000001</v>
      </c>
    </row>
    <row r="41" spans="1:7" ht="15.75" customHeight="1">
      <c r="A41" s="38">
        <v>68</v>
      </c>
      <c r="C41" s="76" t="s">
        <v>1583</v>
      </c>
      <c r="D41" s="90" t="s">
        <v>1303</v>
      </c>
      <c r="E41" s="38" t="s">
        <v>15</v>
      </c>
      <c r="F41" s="91">
        <v>18.427</v>
      </c>
      <c r="G41" s="10">
        <v>18.331</v>
      </c>
    </row>
    <row r="42" spans="1:7" ht="15.75" customHeight="1">
      <c r="A42" s="38">
        <v>10</v>
      </c>
      <c r="C42" s="76" t="s">
        <v>1938</v>
      </c>
      <c r="D42" s="90" t="s">
        <v>1160</v>
      </c>
      <c r="E42" s="76" t="s">
        <v>15</v>
      </c>
      <c r="F42" s="91">
        <v>23.741</v>
      </c>
      <c r="G42" s="92">
        <v>18.332999999999998</v>
      </c>
    </row>
    <row r="43" spans="1:7" ht="15.75" customHeight="1">
      <c r="A43" s="38">
        <v>11</v>
      </c>
      <c r="C43" s="76" t="s">
        <v>1939</v>
      </c>
      <c r="D43" s="90" t="s">
        <v>1167</v>
      </c>
      <c r="E43" s="76" t="s">
        <v>15</v>
      </c>
      <c r="F43" s="91">
        <v>18.952999999999999</v>
      </c>
      <c r="G43" s="92">
        <v>18.338999999999999</v>
      </c>
    </row>
    <row r="44" spans="1:7" ht="15.75" customHeight="1">
      <c r="A44" s="38">
        <v>37</v>
      </c>
      <c r="C44" s="76" t="s">
        <v>1509</v>
      </c>
      <c r="D44" s="90" t="s">
        <v>1270</v>
      </c>
      <c r="E44" s="76" t="s">
        <v>15</v>
      </c>
      <c r="F44" s="91">
        <v>18.359000000000002</v>
      </c>
      <c r="G44" s="92">
        <v>18.338999999999999</v>
      </c>
    </row>
    <row r="45" spans="1:7" ht="15.75" customHeight="1">
      <c r="A45" s="38">
        <v>38</v>
      </c>
      <c r="C45" s="76" t="s">
        <v>1510</v>
      </c>
      <c r="D45" s="90" t="s">
        <v>1271</v>
      </c>
      <c r="E45" s="77" t="s">
        <v>15</v>
      </c>
      <c r="F45" s="91">
        <v>23.295000000000002</v>
      </c>
      <c r="G45" s="92">
        <v>18.34</v>
      </c>
    </row>
    <row r="46" spans="1:7" ht="15.75" customHeight="1">
      <c r="A46" s="38">
        <v>77</v>
      </c>
      <c r="C46" s="76" t="s">
        <v>1924</v>
      </c>
      <c r="D46" s="90" t="s">
        <v>1311</v>
      </c>
      <c r="E46" s="38" t="s">
        <v>15</v>
      </c>
      <c r="F46" s="91">
        <v>18.344000000000001</v>
      </c>
      <c r="G46" s="10">
        <v>18.347999999999999</v>
      </c>
    </row>
    <row r="47" spans="1:7" ht="15.75" customHeight="1">
      <c r="A47" s="38">
        <v>54</v>
      </c>
      <c r="C47" s="94" t="s">
        <v>1494</v>
      </c>
      <c r="D47" s="95" t="s">
        <v>1470</v>
      </c>
      <c r="E47" s="38" t="s">
        <v>15</v>
      </c>
      <c r="F47" s="91">
        <v>18.798999999999999</v>
      </c>
      <c r="G47" s="92">
        <v>18.356999999999999</v>
      </c>
    </row>
    <row r="48" spans="1:7" ht="15.75" customHeight="1">
      <c r="A48" s="38">
        <v>79</v>
      </c>
      <c r="C48" s="76" t="s">
        <v>1925</v>
      </c>
      <c r="D48" s="90" t="s">
        <v>1313</v>
      </c>
      <c r="E48" s="38" t="s">
        <v>15</v>
      </c>
      <c r="F48" s="91">
        <v>18.187000000000001</v>
      </c>
      <c r="G48" s="10">
        <v>18.364999999999998</v>
      </c>
    </row>
    <row r="49" spans="1:7" ht="15.75" customHeight="1">
      <c r="A49" s="38">
        <v>3</v>
      </c>
      <c r="C49" s="76" t="s">
        <v>2038</v>
      </c>
      <c r="D49" s="90" t="s">
        <v>1146</v>
      </c>
      <c r="E49" s="76" t="s">
        <v>15</v>
      </c>
      <c r="F49" s="91">
        <v>18.812999999999999</v>
      </c>
      <c r="G49" s="92">
        <v>18.376000000000001</v>
      </c>
    </row>
    <row r="50" spans="1:7" ht="15.75" customHeight="1">
      <c r="A50" s="38">
        <v>50</v>
      </c>
      <c r="C50" s="76" t="s">
        <v>1483</v>
      </c>
      <c r="D50" s="90" t="s">
        <v>1285</v>
      </c>
      <c r="E50" s="38" t="s">
        <v>15</v>
      </c>
      <c r="F50" s="91">
        <v>18.309000000000001</v>
      </c>
      <c r="G50" s="92">
        <v>18.411000000000001</v>
      </c>
    </row>
    <row r="51" spans="1:7" ht="15.75" customHeight="1">
      <c r="A51" s="38">
        <v>8</v>
      </c>
      <c r="C51" s="76" t="s">
        <v>1484</v>
      </c>
      <c r="D51" s="90" t="s">
        <v>1481</v>
      </c>
      <c r="E51" s="76" t="s">
        <v>15</v>
      </c>
      <c r="F51" s="91">
        <v>18.355</v>
      </c>
      <c r="G51" s="92">
        <v>18.419</v>
      </c>
    </row>
    <row r="52" spans="1:7" ht="15.75" customHeight="1">
      <c r="A52" s="38">
        <v>102</v>
      </c>
      <c r="C52" s="76" t="s">
        <v>1478</v>
      </c>
      <c r="D52" s="90" t="s">
        <v>1550</v>
      </c>
      <c r="E52" s="38" t="s">
        <v>15</v>
      </c>
      <c r="F52" s="91">
        <v>18.553999999999998</v>
      </c>
      <c r="G52" s="10">
        <v>18.468</v>
      </c>
    </row>
    <row r="53" spans="1:7" ht="15.75" customHeight="1">
      <c r="A53" s="38">
        <v>55</v>
      </c>
      <c r="C53" s="76" t="s">
        <v>1514</v>
      </c>
      <c r="D53" s="90" t="s">
        <v>1290</v>
      </c>
      <c r="E53" s="38" t="s">
        <v>15</v>
      </c>
      <c r="F53" s="91">
        <v>18.699000000000002</v>
      </c>
      <c r="G53" s="92">
        <v>18.5</v>
      </c>
    </row>
    <row r="54" spans="1:7" ht="15.75" customHeight="1">
      <c r="A54" s="38">
        <v>76</v>
      </c>
      <c r="C54" s="76" t="s">
        <v>1930</v>
      </c>
      <c r="D54" s="90" t="s">
        <v>1310</v>
      </c>
      <c r="E54" s="38" t="s">
        <v>15</v>
      </c>
      <c r="F54" s="91">
        <v>18.355</v>
      </c>
      <c r="G54" s="10">
        <v>18.512</v>
      </c>
    </row>
    <row r="55" spans="1:7" ht="15.75" customHeight="1">
      <c r="A55" s="38">
        <v>9</v>
      </c>
      <c r="C55" s="76" t="s">
        <v>1486</v>
      </c>
      <c r="D55" s="90" t="s">
        <v>1482</v>
      </c>
      <c r="E55" s="76" t="s">
        <v>15</v>
      </c>
      <c r="F55" s="91">
        <v>18.818999999999999</v>
      </c>
      <c r="G55" s="92">
        <v>18.527999999999999</v>
      </c>
    </row>
    <row r="56" spans="1:7" ht="15.75" customHeight="1">
      <c r="A56" s="38">
        <v>52</v>
      </c>
      <c r="C56" s="76" t="s">
        <v>2003</v>
      </c>
      <c r="D56" s="90" t="s">
        <v>1287</v>
      </c>
      <c r="E56" s="38" t="s">
        <v>15</v>
      </c>
      <c r="F56" s="91">
        <v>18.425999999999998</v>
      </c>
      <c r="G56" s="92">
        <v>18.553999999999998</v>
      </c>
    </row>
    <row r="57" spans="1:7" ht="15.75" customHeight="1">
      <c r="A57" s="38">
        <v>45</v>
      </c>
      <c r="C57" s="76" t="s">
        <v>1498</v>
      </c>
      <c r="D57" s="90" t="s">
        <v>1279</v>
      </c>
      <c r="E57" s="78" t="s">
        <v>15</v>
      </c>
      <c r="F57" s="91">
        <v>18.004000000000001</v>
      </c>
      <c r="G57" s="92">
        <v>18.625</v>
      </c>
    </row>
    <row r="58" spans="1:7" ht="17.100000000000001" customHeight="1">
      <c r="A58" s="38">
        <v>61</v>
      </c>
      <c r="C58" s="76" t="s">
        <v>1812</v>
      </c>
      <c r="D58" s="90" t="s">
        <v>1295</v>
      </c>
      <c r="E58" s="38" t="s">
        <v>15</v>
      </c>
      <c r="F58" s="91">
        <v>18.033000000000001</v>
      </c>
      <c r="G58" s="10">
        <v>18.637</v>
      </c>
    </row>
    <row r="59" spans="1:7" ht="17.100000000000001" customHeight="1">
      <c r="A59" s="38">
        <v>66</v>
      </c>
      <c r="C59" s="76" t="s">
        <v>1522</v>
      </c>
      <c r="D59" s="90" t="s">
        <v>1300</v>
      </c>
      <c r="E59" s="38" t="s">
        <v>15</v>
      </c>
      <c r="F59" s="91">
        <v>18.568000000000001</v>
      </c>
      <c r="G59" s="10">
        <v>18.669</v>
      </c>
    </row>
    <row r="60" spans="1:7" ht="17.100000000000001" customHeight="1">
      <c r="A60" s="38">
        <v>75</v>
      </c>
      <c r="C60" s="76" t="s">
        <v>1533</v>
      </c>
      <c r="D60" s="90" t="s">
        <v>1309</v>
      </c>
      <c r="E60" s="38" t="s">
        <v>15</v>
      </c>
      <c r="F60" s="91">
        <v>18.454000000000001</v>
      </c>
      <c r="G60" s="10">
        <v>18.693999999999999</v>
      </c>
    </row>
    <row r="61" spans="1:7" ht="17.100000000000001" customHeight="1">
      <c r="A61" s="38">
        <v>96</v>
      </c>
      <c r="C61" s="76" t="s">
        <v>1958</v>
      </c>
      <c r="D61" s="90" t="s">
        <v>1328</v>
      </c>
      <c r="E61" s="38" t="s">
        <v>15</v>
      </c>
      <c r="F61" s="91">
        <v>18.251999999999999</v>
      </c>
      <c r="G61" s="10">
        <v>18.734999999999999</v>
      </c>
    </row>
    <row r="62" spans="1:7" ht="17.100000000000001" customHeight="1">
      <c r="A62" s="38">
        <v>60</v>
      </c>
      <c r="C62" s="76" t="s">
        <v>1500</v>
      </c>
      <c r="D62" s="90" t="s">
        <v>1515</v>
      </c>
      <c r="E62" s="38" t="s">
        <v>15</v>
      </c>
      <c r="F62" s="91">
        <v>27.765000000000001</v>
      </c>
      <c r="G62" s="10">
        <v>18.887</v>
      </c>
    </row>
    <row r="63" spans="1:7" ht="17.100000000000001" customHeight="1">
      <c r="A63" s="38">
        <v>69</v>
      </c>
      <c r="C63" s="76" t="s">
        <v>1524</v>
      </c>
      <c r="D63" s="90" t="s">
        <v>1304</v>
      </c>
      <c r="E63" s="38" t="s">
        <v>15</v>
      </c>
      <c r="F63" s="91">
        <v>18.564</v>
      </c>
      <c r="G63" s="10">
        <v>18.895</v>
      </c>
    </row>
    <row r="64" spans="1:7" ht="17.100000000000001" customHeight="1">
      <c r="A64" s="38">
        <v>59</v>
      </c>
      <c r="C64" s="76" t="s">
        <v>1955</v>
      </c>
      <c r="D64" s="90" t="s">
        <v>1294</v>
      </c>
      <c r="E64" s="38" t="s">
        <v>15</v>
      </c>
      <c r="F64" s="91">
        <v>19.864999999999998</v>
      </c>
      <c r="G64" s="10">
        <v>18.896000000000001</v>
      </c>
    </row>
    <row r="65" spans="1:7" ht="17.100000000000001" customHeight="1">
      <c r="A65" s="38">
        <v>90</v>
      </c>
      <c r="C65" s="76" t="s">
        <v>1517</v>
      </c>
      <c r="D65" s="90" t="s">
        <v>1321</v>
      </c>
      <c r="E65" s="38" t="s">
        <v>15</v>
      </c>
      <c r="F65" s="91">
        <v>24.053999999999998</v>
      </c>
      <c r="G65" s="10">
        <v>19.012</v>
      </c>
    </row>
    <row r="66" spans="1:7" ht="17.100000000000001" customHeight="1">
      <c r="A66" s="38">
        <v>88</v>
      </c>
      <c r="C66" s="76" t="s">
        <v>1540</v>
      </c>
      <c r="D66" s="90" t="s">
        <v>1320</v>
      </c>
      <c r="E66" s="38" t="s">
        <v>15</v>
      </c>
      <c r="F66" s="91">
        <v>19.276</v>
      </c>
      <c r="G66" s="10">
        <v>19.164000000000001</v>
      </c>
    </row>
    <row r="67" spans="1:7" ht="17.100000000000001" customHeight="1">
      <c r="A67" s="38">
        <v>39</v>
      </c>
      <c r="C67" s="76" t="s">
        <v>1874</v>
      </c>
      <c r="D67" s="90" t="s">
        <v>1272</v>
      </c>
      <c r="E67" s="78" t="s">
        <v>15</v>
      </c>
      <c r="F67" s="91">
        <v>18.969000000000001</v>
      </c>
      <c r="G67" s="92">
        <v>19.266999999999999</v>
      </c>
    </row>
    <row r="68" spans="1:7" ht="17.100000000000001" customHeight="1">
      <c r="A68" s="38">
        <v>62</v>
      </c>
      <c r="C68" s="76" t="s">
        <v>1516</v>
      </c>
      <c r="D68" s="90" t="s">
        <v>1296</v>
      </c>
      <c r="E68" s="38" t="s">
        <v>15</v>
      </c>
      <c r="F68" s="91">
        <v>19.661999999999999</v>
      </c>
      <c r="G68" s="10">
        <v>19.271000000000001</v>
      </c>
    </row>
    <row r="69" spans="1:7" ht="17.100000000000001" customHeight="1">
      <c r="A69" s="38">
        <v>56</v>
      </c>
      <c r="C69" s="76" t="s">
        <v>1953</v>
      </c>
      <c r="D69" s="90" t="s">
        <v>1291</v>
      </c>
      <c r="E69" s="38" t="s">
        <v>15</v>
      </c>
      <c r="F69" s="91">
        <v>19.754999999999999</v>
      </c>
      <c r="G69" s="10">
        <v>19.343</v>
      </c>
    </row>
    <row r="70" spans="1:7" ht="17.100000000000001" customHeight="1">
      <c r="A70" s="38">
        <v>46</v>
      </c>
      <c r="C70" s="76" t="s">
        <v>1496</v>
      </c>
      <c r="D70" s="90" t="s">
        <v>1280</v>
      </c>
      <c r="E70" s="38" t="s">
        <v>15</v>
      </c>
      <c r="F70" s="91">
        <v>19.73</v>
      </c>
      <c r="G70" s="92">
        <v>19.399999999999999</v>
      </c>
    </row>
    <row r="71" spans="1:7" ht="17.100000000000001" customHeight="1">
      <c r="A71" s="38">
        <v>89</v>
      </c>
      <c r="C71" s="76" t="s">
        <v>1541</v>
      </c>
      <c r="D71" s="90" t="s">
        <v>139</v>
      </c>
      <c r="E71" s="38" t="s">
        <v>15</v>
      </c>
      <c r="F71" s="91">
        <v>19.055</v>
      </c>
      <c r="G71" s="10">
        <v>19.428000000000001</v>
      </c>
    </row>
    <row r="72" spans="1:7" ht="17.100000000000001" customHeight="1">
      <c r="A72" s="38">
        <v>44</v>
      </c>
      <c r="C72" s="76" t="s">
        <v>1951</v>
      </c>
      <c r="D72" s="90" t="s">
        <v>1277</v>
      </c>
      <c r="E72" s="78" t="s">
        <v>15</v>
      </c>
      <c r="F72" s="91">
        <v>19.189</v>
      </c>
      <c r="G72" s="92">
        <v>19.462</v>
      </c>
    </row>
    <row r="73" spans="1:7" ht="17.100000000000001" customHeight="1">
      <c r="A73" s="38">
        <v>14</v>
      </c>
      <c r="C73" s="76" t="s">
        <v>2028</v>
      </c>
      <c r="D73" s="90" t="s">
        <v>1242</v>
      </c>
      <c r="E73" s="76" t="s">
        <v>15</v>
      </c>
      <c r="F73" s="91">
        <v>19.023</v>
      </c>
      <c r="G73" s="92">
        <v>19.469000000000001</v>
      </c>
    </row>
    <row r="74" spans="1:7" ht="17.100000000000001" customHeight="1">
      <c r="A74" s="38">
        <v>91</v>
      </c>
      <c r="C74" s="76" t="s">
        <v>1516</v>
      </c>
      <c r="D74" s="90" t="s">
        <v>1322</v>
      </c>
      <c r="E74" s="38" t="s">
        <v>15</v>
      </c>
      <c r="F74" s="91">
        <v>19.492000000000001</v>
      </c>
      <c r="G74" s="10">
        <v>19.638000000000002</v>
      </c>
    </row>
    <row r="75" spans="1:7" ht="17.100000000000001" customHeight="1">
      <c r="A75" s="38">
        <v>33</v>
      </c>
      <c r="C75" s="76" t="s">
        <v>1507</v>
      </c>
      <c r="D75" s="90" t="s">
        <v>1265</v>
      </c>
      <c r="E75" s="76" t="s">
        <v>15</v>
      </c>
      <c r="F75" s="91">
        <v>19.847999999999999</v>
      </c>
      <c r="G75" s="92">
        <v>19.954000000000001</v>
      </c>
    </row>
    <row r="76" spans="1:7" ht="17.100000000000001" customHeight="1">
      <c r="A76" s="38">
        <v>30</v>
      </c>
      <c r="C76" s="76" t="s">
        <v>1948</v>
      </c>
      <c r="D76" s="90" t="s">
        <v>1262</v>
      </c>
      <c r="E76" s="76" t="s">
        <v>15</v>
      </c>
      <c r="F76" s="91">
        <v>19.105</v>
      </c>
      <c r="G76" s="92">
        <v>20.21</v>
      </c>
    </row>
    <row r="77" spans="1:7" ht="17.100000000000001" customHeight="1">
      <c r="A77" s="38">
        <v>78</v>
      </c>
      <c r="C77" s="76" t="s">
        <v>1936</v>
      </c>
      <c r="D77" s="90" t="s">
        <v>1312</v>
      </c>
      <c r="E77" s="38" t="s">
        <v>15</v>
      </c>
      <c r="F77" s="91">
        <v>21.225999999999999</v>
      </c>
      <c r="G77" s="10">
        <v>20.509</v>
      </c>
    </row>
    <row r="78" spans="1:7" ht="17.100000000000001" customHeight="1">
      <c r="A78" s="38">
        <v>85</v>
      </c>
      <c r="C78" s="76" t="s">
        <v>1538</v>
      </c>
      <c r="D78" s="90" t="s">
        <v>1536</v>
      </c>
      <c r="E78" s="38" t="s">
        <v>15</v>
      </c>
      <c r="F78" s="91">
        <v>21.975999999999999</v>
      </c>
      <c r="G78" s="10">
        <v>22.114999999999998</v>
      </c>
    </row>
    <row r="79" spans="1:7" ht="17.100000000000001" customHeight="1">
      <c r="A79" s="38">
        <v>51</v>
      </c>
      <c r="C79" s="76" t="s">
        <v>1472</v>
      </c>
      <c r="D79" s="90" t="s">
        <v>1286</v>
      </c>
      <c r="E79" s="38" t="s">
        <v>15</v>
      </c>
      <c r="F79" s="91">
        <v>17.968</v>
      </c>
      <c r="G79" s="92">
        <v>22.382999999999999</v>
      </c>
    </row>
    <row r="80" spans="1:7" ht="17.100000000000001" customHeight="1">
      <c r="A80" s="38">
        <v>47</v>
      </c>
      <c r="C80" s="76" t="s">
        <v>1480</v>
      </c>
      <c r="D80" s="90" t="s">
        <v>1281</v>
      </c>
      <c r="E80" s="38" t="s">
        <v>15</v>
      </c>
      <c r="F80" s="91">
        <v>17.73</v>
      </c>
      <c r="G80" s="92">
        <v>22.782</v>
      </c>
    </row>
    <row r="81" spans="1:7" ht="17.25" customHeight="1">
      <c r="A81" s="38">
        <v>5</v>
      </c>
      <c r="C81" s="76" t="s">
        <v>1476</v>
      </c>
      <c r="D81" s="90" t="s">
        <v>1154</v>
      </c>
      <c r="E81" s="76" t="s">
        <v>15</v>
      </c>
      <c r="F81" s="91">
        <v>22.969000000000001</v>
      </c>
      <c r="G81" s="92">
        <v>22.802</v>
      </c>
    </row>
    <row r="82" spans="1:7" ht="17.25" customHeight="1">
      <c r="A82" s="38">
        <v>13</v>
      </c>
      <c r="C82" s="76" t="s">
        <v>1488</v>
      </c>
      <c r="D82" s="90" t="s">
        <v>1165</v>
      </c>
      <c r="E82" s="76" t="s">
        <v>15</v>
      </c>
      <c r="F82" s="91">
        <v>18.189</v>
      </c>
      <c r="G82" s="92">
        <v>22.841000000000001</v>
      </c>
    </row>
    <row r="83" spans="1:7" ht="17.25" customHeight="1">
      <c r="A83" s="38">
        <v>4</v>
      </c>
      <c r="C83" s="76" t="s">
        <v>1474</v>
      </c>
      <c r="D83" s="90" t="s">
        <v>1153</v>
      </c>
      <c r="E83" s="76" t="s">
        <v>15</v>
      </c>
      <c r="F83" s="91">
        <v>20.605</v>
      </c>
      <c r="G83" s="92">
        <v>22.882999999999999</v>
      </c>
    </row>
    <row r="84" spans="1:7" ht="17.25" customHeight="1">
      <c r="A84" s="38">
        <v>41</v>
      </c>
      <c r="C84" s="76" t="s">
        <v>1511</v>
      </c>
      <c r="D84" s="90" t="s">
        <v>1274</v>
      </c>
      <c r="E84" s="78" t="s">
        <v>15</v>
      </c>
      <c r="F84" s="91">
        <v>22.646000000000001</v>
      </c>
      <c r="G84" s="92">
        <v>22.966999999999999</v>
      </c>
    </row>
    <row r="85" spans="1:7" ht="17.25" customHeight="1">
      <c r="A85" s="38">
        <v>48</v>
      </c>
      <c r="C85" s="76" t="s">
        <v>1513</v>
      </c>
      <c r="D85" s="90" t="s">
        <v>1282</v>
      </c>
      <c r="E85" s="38" t="s">
        <v>15</v>
      </c>
      <c r="F85" s="91">
        <v>18.248000000000001</v>
      </c>
      <c r="G85" s="92">
        <v>23.338000000000001</v>
      </c>
    </row>
    <row r="86" spans="1:7" ht="17.25" customHeight="1">
      <c r="A86" s="38">
        <v>95</v>
      </c>
      <c r="C86" s="76" t="s">
        <v>1546</v>
      </c>
      <c r="D86" s="90" t="s">
        <v>1325</v>
      </c>
      <c r="E86" s="38" t="s">
        <v>15</v>
      </c>
      <c r="F86" s="91">
        <v>18.553000000000001</v>
      </c>
      <c r="G86" s="10">
        <v>23.417999999999999</v>
      </c>
    </row>
    <row r="87" spans="1:7" ht="17.25" customHeight="1">
      <c r="A87" s="38">
        <v>100</v>
      </c>
      <c r="C87" s="76" t="s">
        <v>1549</v>
      </c>
      <c r="D87" s="90" t="s">
        <v>1334</v>
      </c>
      <c r="E87" s="38" t="s">
        <v>15</v>
      </c>
      <c r="F87" s="91">
        <v>17.975999999999999</v>
      </c>
      <c r="G87" s="10">
        <v>23.617999999999999</v>
      </c>
    </row>
    <row r="88" spans="1:7" ht="17.25" customHeight="1">
      <c r="A88" s="38">
        <v>57</v>
      </c>
      <c r="C88" s="76" t="s">
        <v>1954</v>
      </c>
      <c r="D88" s="90" t="s">
        <v>1292</v>
      </c>
      <c r="E88" s="38" t="s">
        <v>15</v>
      </c>
      <c r="F88" s="91">
        <v>18.440000000000001</v>
      </c>
      <c r="G88" s="10">
        <v>23.739000000000001</v>
      </c>
    </row>
    <row r="89" spans="1:7" ht="17.25" customHeight="1">
      <c r="A89" s="38">
        <v>73</v>
      </c>
      <c r="C89" s="76" t="s">
        <v>1934</v>
      </c>
      <c r="D89" s="90" t="s">
        <v>1306</v>
      </c>
      <c r="E89" s="38" t="s">
        <v>15</v>
      </c>
      <c r="F89" s="91">
        <v>18.443000000000001</v>
      </c>
      <c r="G89" s="10">
        <v>24.02</v>
      </c>
    </row>
    <row r="90" spans="1:7" ht="17.25" customHeight="1">
      <c r="A90" s="38">
        <v>64</v>
      </c>
      <c r="C90" s="76" t="s">
        <v>1957</v>
      </c>
      <c r="D90" s="90" t="s">
        <v>944</v>
      </c>
      <c r="E90" s="38" t="s">
        <v>15</v>
      </c>
      <c r="F90" s="91">
        <v>19.126000000000001</v>
      </c>
      <c r="G90" s="10">
        <v>24.12</v>
      </c>
    </row>
    <row r="91" spans="1:7" ht="17.25" customHeight="1">
      <c r="A91" s="38">
        <v>84</v>
      </c>
      <c r="C91" s="76" t="s">
        <v>1537</v>
      </c>
      <c r="D91" s="90" t="s">
        <v>1317</v>
      </c>
      <c r="E91" s="38" t="s">
        <v>15</v>
      </c>
      <c r="F91" s="91">
        <v>19.692</v>
      </c>
      <c r="G91" s="10">
        <v>24.245000000000001</v>
      </c>
    </row>
    <row r="92" spans="1:7" ht="17.25" customHeight="1">
      <c r="A92" s="38">
        <v>83</v>
      </c>
      <c r="C92" s="76" t="s">
        <v>1960</v>
      </c>
      <c r="D92" s="90" t="s">
        <v>1535</v>
      </c>
      <c r="E92" s="38" t="s">
        <v>15</v>
      </c>
      <c r="F92" s="91">
        <v>18.952000000000002</v>
      </c>
      <c r="G92" s="10">
        <v>24.286999999999999</v>
      </c>
    </row>
    <row r="93" spans="1:7" ht="17.25" customHeight="1">
      <c r="A93" s="38">
        <v>92</v>
      </c>
      <c r="C93" s="76" t="s">
        <v>1843</v>
      </c>
      <c r="D93" s="90" t="s">
        <v>1323</v>
      </c>
      <c r="E93" s="38" t="s">
        <v>15</v>
      </c>
      <c r="F93" s="91">
        <v>18.545000000000002</v>
      </c>
      <c r="G93" s="10">
        <v>24.318999999999999</v>
      </c>
    </row>
    <row r="94" spans="1:7" ht="17.25" customHeight="1">
      <c r="A94" s="38">
        <v>23</v>
      </c>
      <c r="C94" s="76" t="s">
        <v>1496</v>
      </c>
      <c r="D94" s="90" t="s">
        <v>1252</v>
      </c>
      <c r="E94" s="76" t="s">
        <v>15</v>
      </c>
      <c r="F94" s="91">
        <v>24.747</v>
      </c>
      <c r="G94" s="92">
        <v>24.628</v>
      </c>
    </row>
    <row r="95" spans="1:7" ht="17.25" customHeight="1">
      <c r="A95" s="38">
        <v>81</v>
      </c>
      <c r="C95" s="76" t="s">
        <v>1500</v>
      </c>
      <c r="D95" s="90" t="s">
        <v>1534</v>
      </c>
      <c r="E95" s="38" t="s">
        <v>15</v>
      </c>
      <c r="F95" s="91">
        <v>18.187000000000001</v>
      </c>
      <c r="G95" s="10">
        <v>28.003</v>
      </c>
    </row>
    <row r="96" spans="1:7" ht="17.25" customHeight="1">
      <c r="A96" s="38">
        <v>34</v>
      </c>
      <c r="C96" s="76" t="s">
        <v>1489</v>
      </c>
      <c r="D96" s="90" t="s">
        <v>1266</v>
      </c>
      <c r="E96" s="76" t="s">
        <v>15</v>
      </c>
      <c r="F96" s="91">
        <v>18.734999999999999</v>
      </c>
      <c r="G96" s="92">
        <v>28.573</v>
      </c>
    </row>
    <row r="97" spans="1:7" ht="17.25" customHeight="1">
      <c r="A97" s="38">
        <v>74</v>
      </c>
      <c r="C97" s="76" t="s">
        <v>2029</v>
      </c>
      <c r="D97" s="90" t="s">
        <v>1308</v>
      </c>
      <c r="E97" s="38" t="s">
        <v>15</v>
      </c>
      <c r="F97" s="91">
        <v>23.434999999999999</v>
      </c>
      <c r="G97" s="10">
        <v>33.076000000000001</v>
      </c>
    </row>
    <row r="98" spans="1:7" ht="17.25" customHeight="1">
      <c r="A98" s="38">
        <v>71</v>
      </c>
      <c r="C98" s="76" t="s">
        <v>1529</v>
      </c>
      <c r="D98" s="90" t="s">
        <v>1526</v>
      </c>
      <c r="E98" s="38" t="s">
        <v>15</v>
      </c>
      <c r="F98" s="91">
        <v>18.706</v>
      </c>
      <c r="G98" s="10">
        <v>35.496000000000002</v>
      </c>
    </row>
    <row r="99" spans="1:7" ht="17.25" customHeight="1">
      <c r="A99" s="38">
        <v>24</v>
      </c>
      <c r="C99" s="76" t="s">
        <v>1898</v>
      </c>
      <c r="D99" s="90" t="s">
        <v>1253</v>
      </c>
      <c r="E99" s="76" t="s">
        <v>15</v>
      </c>
      <c r="F99" s="91">
        <v>18.238</v>
      </c>
      <c r="G99" s="92">
        <v>50</v>
      </c>
    </row>
    <row r="100" spans="1:7" ht="17.25" customHeight="1">
      <c r="A100" s="38">
        <v>29</v>
      </c>
      <c r="C100" s="76" t="s">
        <v>1505</v>
      </c>
      <c r="D100" s="90" t="s">
        <v>1261</v>
      </c>
      <c r="E100" s="76" t="s">
        <v>15</v>
      </c>
      <c r="F100" s="91">
        <v>50</v>
      </c>
      <c r="G100" s="92">
        <v>50</v>
      </c>
    </row>
    <row r="101" spans="1:7" ht="17.25" customHeight="1">
      <c r="A101" s="38">
        <v>36</v>
      </c>
      <c r="C101" s="76" t="s">
        <v>1949</v>
      </c>
      <c r="D101" s="90" t="s">
        <v>1268</v>
      </c>
      <c r="E101" s="76" t="s">
        <v>15</v>
      </c>
      <c r="F101" s="91">
        <v>37.279000000000003</v>
      </c>
      <c r="G101" s="92">
        <v>50</v>
      </c>
    </row>
    <row r="102" spans="1:7" ht="17.25" customHeight="1">
      <c r="A102" s="38">
        <v>82</v>
      </c>
      <c r="C102" s="76" t="s">
        <v>1927</v>
      </c>
      <c r="D102" s="90" t="s">
        <v>1316</v>
      </c>
      <c r="E102" s="38" t="s">
        <v>15</v>
      </c>
      <c r="F102" s="91">
        <v>28.082000000000001</v>
      </c>
      <c r="G102" s="10">
        <v>50</v>
      </c>
    </row>
    <row r="103" spans="1:7" ht="17.25" customHeight="1">
      <c r="A103" s="38">
        <v>12</v>
      </c>
      <c r="C103" s="76" t="s">
        <v>1830</v>
      </c>
      <c r="D103" s="90" t="s">
        <v>1166</v>
      </c>
      <c r="E103" s="76" t="s">
        <v>15</v>
      </c>
      <c r="F103" s="91">
        <v>100</v>
      </c>
      <c r="G103" s="92">
        <v>100</v>
      </c>
    </row>
    <row r="104" spans="1:7" ht="17.25" customHeight="1">
      <c r="A104" s="38">
        <v>26</v>
      </c>
      <c r="C104" s="76" t="s">
        <v>1499</v>
      </c>
      <c r="D104" s="90" t="s">
        <v>1497</v>
      </c>
      <c r="E104" s="76" t="s">
        <v>15</v>
      </c>
      <c r="F104" s="43">
        <v>100</v>
      </c>
      <c r="G104" s="44">
        <v>100</v>
      </c>
    </row>
    <row r="105" spans="1:7" ht="17.25" customHeight="1">
      <c r="A105" s="38">
        <v>27</v>
      </c>
      <c r="C105" s="76" t="s">
        <v>1501</v>
      </c>
      <c r="D105" s="90" t="s">
        <v>1258</v>
      </c>
      <c r="E105" s="76" t="s">
        <v>15</v>
      </c>
      <c r="F105" s="43">
        <v>50</v>
      </c>
      <c r="G105" s="44">
        <v>100</v>
      </c>
    </row>
    <row r="106" spans="1:7" ht="17.25" customHeight="1">
      <c r="A106" s="38">
        <v>80</v>
      </c>
      <c r="C106" s="76" t="s">
        <v>1856</v>
      </c>
      <c r="D106" s="90" t="s">
        <v>1314</v>
      </c>
      <c r="E106" s="38" t="s">
        <v>15</v>
      </c>
      <c r="F106" s="91">
        <v>100</v>
      </c>
      <c r="G106" s="10">
        <v>100</v>
      </c>
    </row>
    <row r="107" spans="1:7" ht="17.25" customHeight="1">
      <c r="A107" s="38">
        <v>99</v>
      </c>
      <c r="C107" s="76" t="s">
        <v>1489</v>
      </c>
      <c r="D107" s="90" t="s">
        <v>1332</v>
      </c>
      <c r="E107" s="38" t="s">
        <v>15</v>
      </c>
      <c r="F107" s="8">
        <v>100</v>
      </c>
      <c r="G107" s="10">
        <v>100</v>
      </c>
    </row>
  </sheetData>
  <pageMargins left="0.7" right="0.7" top="0.75" bottom="0.75" header="0.3" footer="0.3"/>
  <pageSetup scale="78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3"/>
  <sheetViews>
    <sheetView topLeftCell="B291" workbookViewId="0">
      <selection activeCell="C295" sqref="C295:P299"/>
    </sheetView>
  </sheetViews>
  <sheetFormatPr defaultRowHeight="12.75"/>
  <cols>
    <col min="1" max="1" width="4.28515625" style="11" hidden="1" customWidth="1"/>
    <col min="2" max="2" width="4.140625" style="22" customWidth="1"/>
    <col min="3" max="3" width="20.140625" style="65" customWidth="1"/>
    <col min="4" max="4" width="20.7109375" style="65" customWidth="1"/>
    <col min="5" max="5" width="29" style="11" hidden="1" customWidth="1"/>
    <col min="6" max="6" width="31.42578125" style="11" customWidth="1"/>
    <col min="7" max="7" width="6.5703125" style="11" customWidth="1"/>
    <col min="8" max="9" width="6.5703125" style="11" hidden="1" customWidth="1"/>
    <col min="10" max="11" width="9.140625" style="23" hidden="1" customWidth="1"/>
    <col min="12" max="15" width="9.140625" style="11" hidden="1" customWidth="1"/>
    <col min="16" max="16" width="9.140625" style="11" customWidth="1"/>
    <col min="17" max="17" width="10.140625" style="51" bestFit="1" customWidth="1"/>
    <col min="18" max="16384" width="9.140625" style="11"/>
  </cols>
  <sheetData>
    <row r="1" spans="1:16" ht="17.100000000000001" customHeight="1">
      <c r="B1" s="6"/>
      <c r="C1" s="64" t="s">
        <v>32</v>
      </c>
      <c r="D1" s="64"/>
      <c r="E1" s="19"/>
      <c r="F1" s="20"/>
      <c r="G1" s="20"/>
      <c r="H1" s="20"/>
      <c r="I1" s="20"/>
      <c r="J1" s="21">
        <v>0.7</v>
      </c>
      <c r="K1" s="21">
        <v>0.7</v>
      </c>
      <c r="L1" s="10">
        <f>MIN(K3:K346)</f>
        <v>17.132000000000001</v>
      </c>
      <c r="M1" s="10">
        <f>+L1+K1</f>
        <v>17.832000000000001</v>
      </c>
      <c r="N1" s="10">
        <f>+M1+K1</f>
        <v>18.532</v>
      </c>
      <c r="O1" s="10">
        <f>N1+K1</f>
        <v>19.231999999999999</v>
      </c>
      <c r="P1" s="38"/>
    </row>
    <row r="2" spans="1:16" ht="19.5" customHeight="1">
      <c r="A2" s="38" t="s">
        <v>45</v>
      </c>
      <c r="B2" s="6"/>
      <c r="C2" s="64" t="s">
        <v>0</v>
      </c>
      <c r="D2" s="64"/>
      <c r="E2" s="19" t="s">
        <v>258</v>
      </c>
      <c r="F2" s="19" t="s">
        <v>1</v>
      </c>
      <c r="G2" s="19" t="s">
        <v>31</v>
      </c>
      <c r="H2" s="19" t="s">
        <v>46</v>
      </c>
      <c r="I2" s="19" t="s">
        <v>35</v>
      </c>
      <c r="J2" s="21" t="s">
        <v>18</v>
      </c>
      <c r="K2" s="21" t="s">
        <v>20</v>
      </c>
      <c r="L2" s="19" t="s">
        <v>14</v>
      </c>
      <c r="M2" s="19" t="s">
        <v>15</v>
      </c>
      <c r="N2" s="19" t="s">
        <v>16</v>
      </c>
      <c r="O2" s="19" t="s">
        <v>17</v>
      </c>
      <c r="P2" s="19" t="s">
        <v>21</v>
      </c>
    </row>
    <row r="3" spans="1:16" ht="17.100000000000001" customHeight="1">
      <c r="A3" s="38">
        <v>471</v>
      </c>
      <c r="B3" s="6">
        <v>1</v>
      </c>
      <c r="C3" s="126" t="s">
        <v>1377</v>
      </c>
      <c r="D3" s="126" t="s">
        <v>969</v>
      </c>
      <c r="E3" s="38"/>
      <c r="F3" s="100" t="s">
        <v>1592</v>
      </c>
      <c r="G3" s="38" t="s">
        <v>97</v>
      </c>
      <c r="H3" s="59"/>
      <c r="I3" s="35" t="s">
        <v>34</v>
      </c>
      <c r="J3" s="52">
        <v>17.145</v>
      </c>
      <c r="K3" s="17">
        <v>17.16</v>
      </c>
      <c r="L3" s="8">
        <f t="shared" ref="L3:L66" si="0">IF($K3&lt;M$1,$K3,0)</f>
        <v>17.16</v>
      </c>
      <c r="M3" s="10">
        <f t="shared" ref="M3:M66" si="1">IF(L3=0,IF($K3&lt;N$1,$K3,0),0)</f>
        <v>0</v>
      </c>
      <c r="N3" s="10">
        <f t="shared" ref="N3:N66" si="2">IF(L3=0,IF(M3=0,IF($K3&lt;O$1,$K3,0),0),0)</f>
        <v>0</v>
      </c>
      <c r="O3" s="10">
        <f t="shared" ref="O3:O66" si="3">IF(K3&gt;O$1,K3,0)</f>
        <v>0</v>
      </c>
      <c r="P3" s="8">
        <f t="shared" ref="P3:P66" si="4">SUM(J3+K3)</f>
        <v>34.305</v>
      </c>
    </row>
    <row r="4" spans="1:16" ht="17.100000000000001" customHeight="1">
      <c r="A4" s="38">
        <v>524</v>
      </c>
      <c r="B4" s="6">
        <v>2</v>
      </c>
      <c r="C4" s="126" t="s">
        <v>174</v>
      </c>
      <c r="D4" s="126" t="s">
        <v>327</v>
      </c>
      <c r="E4" s="38"/>
      <c r="F4" s="100" t="s">
        <v>1676</v>
      </c>
      <c r="G4" s="38" t="s">
        <v>97</v>
      </c>
      <c r="H4" s="55"/>
      <c r="I4" s="35" t="s">
        <v>34</v>
      </c>
      <c r="J4" s="52">
        <v>17.242000000000001</v>
      </c>
      <c r="K4" s="17">
        <v>17.347000000000001</v>
      </c>
      <c r="L4" s="8">
        <f t="shared" si="0"/>
        <v>17.347000000000001</v>
      </c>
      <c r="M4" s="10">
        <f t="shared" si="1"/>
        <v>0</v>
      </c>
      <c r="N4" s="10">
        <f t="shared" si="2"/>
        <v>0</v>
      </c>
      <c r="O4" s="10">
        <f t="shared" si="3"/>
        <v>0</v>
      </c>
      <c r="P4" s="8">
        <f t="shared" si="4"/>
        <v>34.588999999999999</v>
      </c>
    </row>
    <row r="5" spans="1:16" ht="17.100000000000001" customHeight="1">
      <c r="A5" s="38">
        <v>180</v>
      </c>
      <c r="B5" s="6">
        <v>3</v>
      </c>
      <c r="C5" s="111" t="s">
        <v>347</v>
      </c>
      <c r="D5" s="111" t="s">
        <v>348</v>
      </c>
      <c r="E5" s="47" t="s">
        <v>349</v>
      </c>
      <c r="F5" s="47" t="s">
        <v>350</v>
      </c>
      <c r="G5" s="47" t="s">
        <v>97</v>
      </c>
      <c r="H5" s="59"/>
      <c r="I5" s="59"/>
      <c r="J5" s="53">
        <v>17.216999999999999</v>
      </c>
      <c r="K5" s="8">
        <v>17.408999999999999</v>
      </c>
      <c r="L5" s="8">
        <f t="shared" si="0"/>
        <v>17.408999999999999</v>
      </c>
      <c r="M5" s="10">
        <f t="shared" si="1"/>
        <v>0</v>
      </c>
      <c r="N5" s="10">
        <f t="shared" si="2"/>
        <v>0</v>
      </c>
      <c r="O5" s="10">
        <f t="shared" si="3"/>
        <v>0</v>
      </c>
      <c r="P5" s="8">
        <f t="shared" si="4"/>
        <v>34.625999999999998</v>
      </c>
    </row>
    <row r="6" spans="1:16" ht="17.100000000000001" customHeight="1">
      <c r="A6" s="38">
        <v>508</v>
      </c>
      <c r="B6" s="6">
        <v>4</v>
      </c>
      <c r="C6" s="126" t="s">
        <v>968</v>
      </c>
      <c r="D6" s="126" t="s">
        <v>969</v>
      </c>
      <c r="E6" s="38"/>
      <c r="F6" s="100" t="s">
        <v>1659</v>
      </c>
      <c r="G6" s="38" t="s">
        <v>97</v>
      </c>
      <c r="H6" s="55"/>
      <c r="I6" s="35" t="s">
        <v>34</v>
      </c>
      <c r="J6" s="52">
        <v>17.324999999999999</v>
      </c>
      <c r="K6" s="17">
        <v>17.324000000000002</v>
      </c>
      <c r="L6" s="8">
        <f t="shared" si="0"/>
        <v>17.324000000000002</v>
      </c>
      <c r="M6" s="10">
        <f t="shared" si="1"/>
        <v>0</v>
      </c>
      <c r="N6" s="10">
        <f t="shared" si="2"/>
        <v>0</v>
      </c>
      <c r="O6" s="10">
        <f t="shared" si="3"/>
        <v>0</v>
      </c>
      <c r="P6" s="8">
        <f t="shared" si="4"/>
        <v>34.649000000000001</v>
      </c>
    </row>
    <row r="7" spans="1:16" ht="17.100000000000001" customHeight="1">
      <c r="A7" s="38">
        <v>444</v>
      </c>
      <c r="B7" s="6">
        <v>5</v>
      </c>
      <c r="C7" s="101" t="s">
        <v>162</v>
      </c>
      <c r="D7" s="101" t="s">
        <v>163</v>
      </c>
      <c r="E7" s="38"/>
      <c r="F7" s="101" t="s">
        <v>1342</v>
      </c>
      <c r="G7" s="38" t="s">
        <v>97</v>
      </c>
      <c r="H7" s="55"/>
      <c r="I7" s="35" t="s">
        <v>34</v>
      </c>
      <c r="J7" s="52">
        <v>17.497</v>
      </c>
      <c r="K7" s="17">
        <v>17.257000000000001</v>
      </c>
      <c r="L7" s="8">
        <f t="shared" si="0"/>
        <v>17.257000000000001</v>
      </c>
      <c r="M7" s="10">
        <f t="shared" si="1"/>
        <v>0</v>
      </c>
      <c r="N7" s="10">
        <f t="shared" si="2"/>
        <v>0</v>
      </c>
      <c r="O7" s="10">
        <f t="shared" si="3"/>
        <v>0</v>
      </c>
      <c r="P7" s="8">
        <f t="shared" si="4"/>
        <v>34.754000000000005</v>
      </c>
    </row>
    <row r="8" spans="1:16" ht="17.100000000000001" customHeight="1">
      <c r="A8" s="38">
        <v>516</v>
      </c>
      <c r="B8" s="6">
        <v>6</v>
      </c>
      <c r="C8" s="126" t="s">
        <v>563</v>
      </c>
      <c r="D8" s="126" t="s">
        <v>1183</v>
      </c>
      <c r="E8" s="38"/>
      <c r="F8" s="100" t="s">
        <v>1669</v>
      </c>
      <c r="G8" s="38" t="s">
        <v>97</v>
      </c>
      <c r="H8" s="55"/>
      <c r="I8" s="35" t="s">
        <v>34</v>
      </c>
      <c r="J8" s="52">
        <v>17.459</v>
      </c>
      <c r="K8" s="17">
        <v>17.367999999999999</v>
      </c>
      <c r="L8" s="8">
        <f t="shared" si="0"/>
        <v>17.367999999999999</v>
      </c>
      <c r="M8" s="10">
        <f t="shared" si="1"/>
        <v>0</v>
      </c>
      <c r="N8" s="10">
        <f t="shared" si="2"/>
        <v>0</v>
      </c>
      <c r="O8" s="10">
        <f t="shared" si="3"/>
        <v>0</v>
      </c>
      <c r="P8" s="8">
        <f t="shared" si="4"/>
        <v>34.826999999999998</v>
      </c>
    </row>
    <row r="9" spans="1:16" ht="17.100000000000001" customHeight="1">
      <c r="A9" s="38">
        <v>568</v>
      </c>
      <c r="B9" s="6">
        <v>7</v>
      </c>
      <c r="C9" s="126" t="s">
        <v>876</v>
      </c>
      <c r="D9" s="126" t="s">
        <v>1409</v>
      </c>
      <c r="E9" s="38"/>
      <c r="F9" s="100" t="s">
        <v>1463</v>
      </c>
      <c r="G9" s="38" t="s">
        <v>26</v>
      </c>
      <c r="H9" s="59"/>
      <c r="I9" s="35" t="s">
        <v>34</v>
      </c>
      <c r="J9" s="52">
        <v>17.381</v>
      </c>
      <c r="K9" s="17">
        <v>17.574000000000002</v>
      </c>
      <c r="L9" s="8">
        <f t="shared" si="0"/>
        <v>17.574000000000002</v>
      </c>
      <c r="M9" s="10">
        <f t="shared" si="1"/>
        <v>0</v>
      </c>
      <c r="N9" s="10">
        <f t="shared" si="2"/>
        <v>0</v>
      </c>
      <c r="O9" s="10">
        <f t="shared" si="3"/>
        <v>0</v>
      </c>
      <c r="P9" s="8">
        <f t="shared" si="4"/>
        <v>34.954999999999998</v>
      </c>
    </row>
    <row r="10" spans="1:16" ht="17.100000000000001" customHeight="1">
      <c r="A10" s="38">
        <v>361</v>
      </c>
      <c r="B10" s="6">
        <v>8</v>
      </c>
      <c r="C10" s="126" t="s">
        <v>106</v>
      </c>
      <c r="D10" s="126" t="s">
        <v>1096</v>
      </c>
      <c r="E10" s="38"/>
      <c r="F10" s="100" t="s">
        <v>1260</v>
      </c>
      <c r="G10" s="38" t="s">
        <v>97</v>
      </c>
      <c r="H10" s="55"/>
      <c r="I10" s="35" t="s">
        <v>34</v>
      </c>
      <c r="J10" s="122">
        <v>17.451000000000001</v>
      </c>
      <c r="K10" s="92">
        <v>17.515999999999998</v>
      </c>
      <c r="L10" s="8">
        <f t="shared" si="0"/>
        <v>17.515999999999998</v>
      </c>
      <c r="M10" s="10">
        <f t="shared" si="1"/>
        <v>0</v>
      </c>
      <c r="N10" s="10">
        <f t="shared" si="2"/>
        <v>0</v>
      </c>
      <c r="O10" s="10">
        <f t="shared" si="3"/>
        <v>0</v>
      </c>
      <c r="P10" s="8">
        <f t="shared" si="4"/>
        <v>34.966999999999999</v>
      </c>
    </row>
    <row r="11" spans="1:16" ht="17.100000000000001" customHeight="1">
      <c r="A11" s="38">
        <v>499</v>
      </c>
      <c r="B11" s="6">
        <v>9</v>
      </c>
      <c r="C11" s="126" t="s">
        <v>162</v>
      </c>
      <c r="D11" s="126" t="s">
        <v>163</v>
      </c>
      <c r="E11" s="38"/>
      <c r="F11" s="100" t="s">
        <v>1629</v>
      </c>
      <c r="G11" s="38" t="s">
        <v>97</v>
      </c>
      <c r="H11" s="59"/>
      <c r="I11" s="35" t="s">
        <v>34</v>
      </c>
      <c r="J11" s="52">
        <v>17.832000000000001</v>
      </c>
      <c r="K11" s="17">
        <v>17.193000000000001</v>
      </c>
      <c r="L11" s="8">
        <f t="shared" si="0"/>
        <v>17.193000000000001</v>
      </c>
      <c r="M11" s="10">
        <f t="shared" si="1"/>
        <v>0</v>
      </c>
      <c r="N11" s="10">
        <f t="shared" si="2"/>
        <v>0</v>
      </c>
      <c r="O11" s="10">
        <f t="shared" si="3"/>
        <v>0</v>
      </c>
      <c r="P11" s="8">
        <f t="shared" si="4"/>
        <v>35.025000000000006</v>
      </c>
    </row>
    <row r="12" spans="1:16" ht="17.100000000000001" customHeight="1">
      <c r="A12" s="38">
        <v>569</v>
      </c>
      <c r="B12" s="6">
        <v>10</v>
      </c>
      <c r="C12" s="126" t="s">
        <v>482</v>
      </c>
      <c r="D12" s="126" t="s">
        <v>1365</v>
      </c>
      <c r="E12" s="38"/>
      <c r="F12" s="100" t="s">
        <v>1462</v>
      </c>
      <c r="G12" s="38" t="s">
        <v>97</v>
      </c>
      <c r="H12" s="55"/>
      <c r="I12" s="35" t="s">
        <v>34</v>
      </c>
      <c r="J12" s="52">
        <v>17.62</v>
      </c>
      <c r="K12" s="17">
        <v>17.446000000000002</v>
      </c>
      <c r="L12" s="8">
        <f t="shared" si="0"/>
        <v>17.446000000000002</v>
      </c>
      <c r="M12" s="10">
        <f t="shared" si="1"/>
        <v>0</v>
      </c>
      <c r="N12" s="10">
        <f t="shared" si="2"/>
        <v>0</v>
      </c>
      <c r="O12" s="10">
        <f t="shared" si="3"/>
        <v>0</v>
      </c>
      <c r="P12" s="8">
        <f t="shared" si="4"/>
        <v>35.066000000000003</v>
      </c>
    </row>
    <row r="13" spans="1:16" ht="17.100000000000001" customHeight="1">
      <c r="A13" s="38">
        <v>544</v>
      </c>
      <c r="B13" s="6">
        <v>11</v>
      </c>
      <c r="C13" s="126" t="s">
        <v>1439</v>
      </c>
      <c r="D13" s="126" t="s">
        <v>1440</v>
      </c>
      <c r="E13" s="38"/>
      <c r="F13" s="100" t="s">
        <v>1705</v>
      </c>
      <c r="G13" s="38" t="s">
        <v>97</v>
      </c>
      <c r="H13" s="59"/>
      <c r="I13" s="35" t="s">
        <v>34</v>
      </c>
      <c r="J13" s="52">
        <v>17.478999999999999</v>
      </c>
      <c r="K13" s="17">
        <v>17.587</v>
      </c>
      <c r="L13" s="8">
        <f t="shared" si="0"/>
        <v>17.587</v>
      </c>
      <c r="M13" s="10">
        <f t="shared" si="1"/>
        <v>0</v>
      </c>
      <c r="N13" s="10">
        <f t="shared" si="2"/>
        <v>0</v>
      </c>
      <c r="O13" s="10">
        <f t="shared" si="3"/>
        <v>0</v>
      </c>
      <c r="P13" s="8">
        <f t="shared" si="4"/>
        <v>35.066000000000003</v>
      </c>
    </row>
    <row r="14" spans="1:16" ht="17.100000000000001" customHeight="1">
      <c r="A14" s="38">
        <v>349</v>
      </c>
      <c r="B14" s="6">
        <v>12</v>
      </c>
      <c r="C14" s="126" t="s">
        <v>106</v>
      </c>
      <c r="D14" s="126" t="s">
        <v>1174</v>
      </c>
      <c r="E14" s="38"/>
      <c r="F14" s="100" t="s">
        <v>1249</v>
      </c>
      <c r="G14" s="38" t="s">
        <v>97</v>
      </c>
      <c r="H14" s="59"/>
      <c r="I14" s="35" t="s">
        <v>34</v>
      </c>
      <c r="J14" s="122">
        <v>17.948</v>
      </c>
      <c r="K14" s="92">
        <v>17.132000000000001</v>
      </c>
      <c r="L14" s="8">
        <f t="shared" si="0"/>
        <v>17.132000000000001</v>
      </c>
      <c r="M14" s="10">
        <f t="shared" si="1"/>
        <v>0</v>
      </c>
      <c r="N14" s="10">
        <f t="shared" si="2"/>
        <v>0</v>
      </c>
      <c r="O14" s="10">
        <f t="shared" si="3"/>
        <v>0</v>
      </c>
      <c r="P14" s="8">
        <f t="shared" si="4"/>
        <v>35.08</v>
      </c>
    </row>
    <row r="15" spans="1:16" ht="17.100000000000001" customHeight="1">
      <c r="A15" s="38">
        <v>489</v>
      </c>
      <c r="B15" s="6">
        <v>13</v>
      </c>
      <c r="C15" s="126" t="s">
        <v>447</v>
      </c>
      <c r="D15" s="126" t="s">
        <v>1396</v>
      </c>
      <c r="E15" s="38"/>
      <c r="F15" s="100" t="s">
        <v>1617</v>
      </c>
      <c r="G15" s="38" t="s">
        <v>97</v>
      </c>
      <c r="H15" s="59"/>
      <c r="I15" s="35" t="s">
        <v>34</v>
      </c>
      <c r="J15" s="52">
        <v>17.702999999999999</v>
      </c>
      <c r="K15" s="17">
        <v>17.420000000000002</v>
      </c>
      <c r="L15" s="8">
        <f t="shared" si="0"/>
        <v>17.420000000000002</v>
      </c>
      <c r="M15" s="10">
        <f t="shared" si="1"/>
        <v>0</v>
      </c>
      <c r="N15" s="10">
        <f t="shared" si="2"/>
        <v>0</v>
      </c>
      <c r="O15" s="10">
        <f t="shared" si="3"/>
        <v>0</v>
      </c>
      <c r="P15" s="8">
        <f t="shared" si="4"/>
        <v>35.123000000000005</v>
      </c>
    </row>
    <row r="16" spans="1:16" ht="17.100000000000001" customHeight="1">
      <c r="A16" s="38">
        <v>130</v>
      </c>
      <c r="B16" s="6">
        <v>14</v>
      </c>
      <c r="C16" s="111" t="s">
        <v>335</v>
      </c>
      <c r="D16" s="111" t="s">
        <v>336</v>
      </c>
      <c r="E16" s="47" t="s">
        <v>337</v>
      </c>
      <c r="F16" s="47" t="s">
        <v>338</v>
      </c>
      <c r="G16" s="47" t="s">
        <v>26</v>
      </c>
      <c r="H16" s="59"/>
      <c r="I16" s="59"/>
      <c r="J16" s="52">
        <v>17.699000000000002</v>
      </c>
      <c r="K16" s="16">
        <v>17.437999999999999</v>
      </c>
      <c r="L16" s="8">
        <f t="shared" si="0"/>
        <v>17.437999999999999</v>
      </c>
      <c r="M16" s="10">
        <f t="shared" si="1"/>
        <v>0</v>
      </c>
      <c r="N16" s="10">
        <f t="shared" si="2"/>
        <v>0</v>
      </c>
      <c r="O16" s="10">
        <f t="shared" si="3"/>
        <v>0</v>
      </c>
      <c r="P16" s="8">
        <f t="shared" si="4"/>
        <v>35.137</v>
      </c>
    </row>
    <row r="17" spans="1:16" ht="17.100000000000001" customHeight="1">
      <c r="A17" s="38">
        <v>571</v>
      </c>
      <c r="B17" s="6">
        <v>15</v>
      </c>
      <c r="C17" s="126" t="s">
        <v>1168</v>
      </c>
      <c r="D17" s="126" t="s">
        <v>1012</v>
      </c>
      <c r="E17" s="38"/>
      <c r="F17" s="100" t="s">
        <v>1460</v>
      </c>
      <c r="G17" s="38" t="s">
        <v>97</v>
      </c>
      <c r="H17" s="55"/>
      <c r="I17" s="35" t="s">
        <v>34</v>
      </c>
      <c r="J17" s="52">
        <v>17.72</v>
      </c>
      <c r="K17" s="17">
        <v>17.501999999999999</v>
      </c>
      <c r="L17" s="8">
        <f t="shared" si="0"/>
        <v>17.501999999999999</v>
      </c>
      <c r="M17" s="10">
        <f t="shared" si="1"/>
        <v>0</v>
      </c>
      <c r="N17" s="10">
        <f t="shared" si="2"/>
        <v>0</v>
      </c>
      <c r="O17" s="10">
        <f t="shared" si="3"/>
        <v>0</v>
      </c>
      <c r="P17" s="8">
        <f t="shared" si="4"/>
        <v>35.221999999999994</v>
      </c>
    </row>
    <row r="18" spans="1:16" ht="17.100000000000001" customHeight="1">
      <c r="A18" s="38">
        <v>368</v>
      </c>
      <c r="B18" s="6">
        <v>16</v>
      </c>
      <c r="C18" s="126" t="s">
        <v>463</v>
      </c>
      <c r="D18" s="126" t="s">
        <v>1142</v>
      </c>
      <c r="E18" s="38"/>
      <c r="F18" s="100" t="s">
        <v>1267</v>
      </c>
      <c r="G18" s="38" t="s">
        <v>97</v>
      </c>
      <c r="H18" s="59"/>
      <c r="I18" s="35" t="s">
        <v>34</v>
      </c>
      <c r="J18" s="122">
        <v>17.62</v>
      </c>
      <c r="K18" s="92">
        <v>17.622</v>
      </c>
      <c r="L18" s="8">
        <f t="shared" si="0"/>
        <v>17.622</v>
      </c>
      <c r="M18" s="10">
        <f t="shared" si="1"/>
        <v>0</v>
      </c>
      <c r="N18" s="10">
        <f t="shared" si="2"/>
        <v>0</v>
      </c>
      <c r="O18" s="10">
        <f t="shared" si="3"/>
        <v>0</v>
      </c>
      <c r="P18" s="8">
        <f t="shared" si="4"/>
        <v>35.242000000000004</v>
      </c>
    </row>
    <row r="19" spans="1:16" ht="17.100000000000001" customHeight="1">
      <c r="A19" s="38">
        <v>57</v>
      </c>
      <c r="B19" s="6">
        <v>17</v>
      </c>
      <c r="C19" s="111" t="s">
        <v>288</v>
      </c>
      <c r="D19" s="111" t="s">
        <v>86</v>
      </c>
      <c r="E19" s="47" t="s">
        <v>289</v>
      </c>
      <c r="F19" s="47" t="s">
        <v>87</v>
      </c>
      <c r="G19" s="47" t="s">
        <v>26</v>
      </c>
      <c r="H19" s="59"/>
      <c r="I19" s="59"/>
      <c r="J19" s="52">
        <v>17.613</v>
      </c>
      <c r="K19" s="16">
        <v>17.645</v>
      </c>
      <c r="L19" s="8">
        <f t="shared" si="0"/>
        <v>17.645</v>
      </c>
      <c r="M19" s="10">
        <f t="shared" si="1"/>
        <v>0</v>
      </c>
      <c r="N19" s="10">
        <f t="shared" si="2"/>
        <v>0</v>
      </c>
      <c r="O19" s="10">
        <f t="shared" si="3"/>
        <v>0</v>
      </c>
      <c r="P19" s="8">
        <f t="shared" si="4"/>
        <v>35.257999999999996</v>
      </c>
    </row>
    <row r="20" spans="1:16" ht="17.100000000000001" customHeight="1">
      <c r="A20" s="38">
        <v>559</v>
      </c>
      <c r="B20" s="6">
        <v>18</v>
      </c>
      <c r="C20" s="126" t="s">
        <v>802</v>
      </c>
      <c r="D20" s="126" t="s">
        <v>1358</v>
      </c>
      <c r="E20" s="38"/>
      <c r="F20" s="100" t="s">
        <v>1735</v>
      </c>
      <c r="G20" s="38" t="s">
        <v>97</v>
      </c>
      <c r="H20" s="55"/>
      <c r="I20" s="35" t="s">
        <v>34</v>
      </c>
      <c r="J20" s="52">
        <v>17.629000000000001</v>
      </c>
      <c r="K20" s="17">
        <v>17.658999999999999</v>
      </c>
      <c r="L20" s="8">
        <f t="shared" si="0"/>
        <v>17.658999999999999</v>
      </c>
      <c r="M20" s="10">
        <f t="shared" si="1"/>
        <v>0</v>
      </c>
      <c r="N20" s="10">
        <f t="shared" si="2"/>
        <v>0</v>
      </c>
      <c r="O20" s="10">
        <f t="shared" si="3"/>
        <v>0</v>
      </c>
      <c r="P20" s="8">
        <f t="shared" si="4"/>
        <v>35.287999999999997</v>
      </c>
    </row>
    <row r="21" spans="1:16" ht="17.100000000000001" customHeight="1">
      <c r="A21" s="38">
        <v>197</v>
      </c>
      <c r="B21" s="6">
        <v>19</v>
      </c>
      <c r="C21" s="111" t="s">
        <v>821</v>
      </c>
      <c r="D21" s="111" t="s">
        <v>822</v>
      </c>
      <c r="E21" s="47" t="s">
        <v>823</v>
      </c>
      <c r="F21" s="47" t="s">
        <v>825</v>
      </c>
      <c r="G21" s="47" t="s">
        <v>26</v>
      </c>
      <c r="H21" s="59"/>
      <c r="I21" s="59"/>
      <c r="J21" s="54">
        <v>17.622</v>
      </c>
      <c r="K21" s="43">
        <v>17.686</v>
      </c>
      <c r="L21" s="8">
        <f t="shared" si="0"/>
        <v>17.686</v>
      </c>
      <c r="M21" s="10">
        <f t="shared" si="1"/>
        <v>0</v>
      </c>
      <c r="N21" s="10">
        <f t="shared" si="2"/>
        <v>0</v>
      </c>
      <c r="O21" s="10">
        <f t="shared" si="3"/>
        <v>0</v>
      </c>
      <c r="P21" s="8">
        <f t="shared" si="4"/>
        <v>35.308</v>
      </c>
    </row>
    <row r="22" spans="1:16" ht="17.100000000000001" customHeight="1">
      <c r="A22" s="38">
        <v>570</v>
      </c>
      <c r="B22" s="6">
        <v>20</v>
      </c>
      <c r="C22" s="126" t="s">
        <v>1238</v>
      </c>
      <c r="D22" s="126" t="s">
        <v>1239</v>
      </c>
      <c r="E22" s="38"/>
      <c r="F22" s="100" t="s">
        <v>1461</v>
      </c>
      <c r="G22" s="38" t="s">
        <v>97</v>
      </c>
      <c r="H22" s="59"/>
      <c r="I22" s="35" t="s">
        <v>34</v>
      </c>
      <c r="J22" s="52">
        <v>17.686</v>
      </c>
      <c r="K22" s="17">
        <v>17.63</v>
      </c>
      <c r="L22" s="8">
        <f t="shared" si="0"/>
        <v>17.63</v>
      </c>
      <c r="M22" s="10">
        <f t="shared" si="1"/>
        <v>0</v>
      </c>
      <c r="N22" s="10">
        <f t="shared" si="2"/>
        <v>0</v>
      </c>
      <c r="O22" s="10">
        <f t="shared" si="3"/>
        <v>0</v>
      </c>
      <c r="P22" s="8">
        <f t="shared" si="4"/>
        <v>35.316000000000003</v>
      </c>
    </row>
    <row r="23" spans="1:16" ht="17.100000000000001" customHeight="1">
      <c r="A23" s="38">
        <v>452</v>
      </c>
      <c r="B23" s="6">
        <v>21</v>
      </c>
      <c r="C23" s="101" t="s">
        <v>800</v>
      </c>
      <c r="D23" s="101" t="s">
        <v>799</v>
      </c>
      <c r="E23" s="38"/>
      <c r="F23" s="101" t="s">
        <v>1350</v>
      </c>
      <c r="G23" s="38" t="s">
        <v>26</v>
      </c>
      <c r="H23" s="55"/>
      <c r="I23" s="35" t="s">
        <v>34</v>
      </c>
      <c r="J23" s="52">
        <v>17.998000000000001</v>
      </c>
      <c r="K23" s="17">
        <v>17.32</v>
      </c>
      <c r="L23" s="8">
        <f t="shared" si="0"/>
        <v>17.32</v>
      </c>
      <c r="M23" s="10">
        <f t="shared" si="1"/>
        <v>0</v>
      </c>
      <c r="N23" s="10">
        <f t="shared" si="2"/>
        <v>0</v>
      </c>
      <c r="O23" s="10">
        <f t="shared" si="3"/>
        <v>0</v>
      </c>
      <c r="P23" s="8">
        <f t="shared" si="4"/>
        <v>35.317999999999998</v>
      </c>
    </row>
    <row r="24" spans="1:16" ht="17.100000000000001" customHeight="1">
      <c r="A24" s="38">
        <v>211</v>
      </c>
      <c r="B24" s="6">
        <v>22</v>
      </c>
      <c r="C24" s="111" t="s">
        <v>567</v>
      </c>
      <c r="D24" s="111" t="s">
        <v>566</v>
      </c>
      <c r="E24" s="47" t="s">
        <v>565</v>
      </c>
      <c r="F24" s="47" t="s">
        <v>564</v>
      </c>
      <c r="G24" s="47" t="s">
        <v>97</v>
      </c>
      <c r="H24" s="59"/>
      <c r="I24" s="59"/>
      <c r="J24" s="52">
        <v>17.611999999999998</v>
      </c>
      <c r="K24" s="16">
        <v>17.707000000000001</v>
      </c>
      <c r="L24" s="8">
        <f t="shared" si="0"/>
        <v>17.707000000000001</v>
      </c>
      <c r="M24" s="10">
        <f t="shared" si="1"/>
        <v>0</v>
      </c>
      <c r="N24" s="10">
        <f t="shared" si="2"/>
        <v>0</v>
      </c>
      <c r="O24" s="10">
        <f t="shared" si="3"/>
        <v>0</v>
      </c>
      <c r="P24" s="8">
        <f t="shared" si="4"/>
        <v>35.319000000000003</v>
      </c>
    </row>
    <row r="25" spans="1:16" ht="17.100000000000001" customHeight="1">
      <c r="A25" s="38">
        <v>549</v>
      </c>
      <c r="B25" s="6">
        <v>23</v>
      </c>
      <c r="C25" s="126" t="s">
        <v>1446</v>
      </c>
      <c r="D25" s="126" t="s">
        <v>1447</v>
      </c>
      <c r="E25" s="38"/>
      <c r="F25" s="100" t="s">
        <v>1722</v>
      </c>
      <c r="G25" s="38" t="s">
        <v>97</v>
      </c>
      <c r="H25" s="55"/>
      <c r="I25" s="35" t="s">
        <v>34</v>
      </c>
      <c r="J25" s="52">
        <v>17.571000000000002</v>
      </c>
      <c r="K25" s="17">
        <v>17.765000000000001</v>
      </c>
      <c r="L25" s="8">
        <f t="shared" si="0"/>
        <v>17.765000000000001</v>
      </c>
      <c r="M25" s="10">
        <f t="shared" si="1"/>
        <v>0</v>
      </c>
      <c r="N25" s="10">
        <f t="shared" si="2"/>
        <v>0</v>
      </c>
      <c r="O25" s="10">
        <f t="shared" si="3"/>
        <v>0</v>
      </c>
      <c r="P25" s="8">
        <f t="shared" si="4"/>
        <v>35.335999999999999</v>
      </c>
    </row>
    <row r="26" spans="1:16" ht="17.100000000000001" customHeight="1">
      <c r="A26" s="38">
        <v>186</v>
      </c>
      <c r="B26" s="6">
        <v>24</v>
      </c>
      <c r="C26" s="111" t="s">
        <v>710</v>
      </c>
      <c r="D26" s="111" t="s">
        <v>707</v>
      </c>
      <c r="E26" s="47" t="s">
        <v>709</v>
      </c>
      <c r="F26" s="47" t="s">
        <v>708</v>
      </c>
      <c r="G26" s="47" t="s">
        <v>97</v>
      </c>
      <c r="H26" s="59"/>
      <c r="I26" s="59"/>
      <c r="J26" s="53">
        <v>17.587</v>
      </c>
      <c r="K26" s="8">
        <v>17.765999999999998</v>
      </c>
      <c r="L26" s="8">
        <f t="shared" si="0"/>
        <v>17.765999999999998</v>
      </c>
      <c r="M26" s="10">
        <f t="shared" si="1"/>
        <v>0</v>
      </c>
      <c r="N26" s="10">
        <f t="shared" si="2"/>
        <v>0</v>
      </c>
      <c r="O26" s="10">
        <f t="shared" si="3"/>
        <v>0</v>
      </c>
      <c r="P26" s="8">
        <f t="shared" si="4"/>
        <v>35.352999999999994</v>
      </c>
    </row>
    <row r="27" spans="1:16" ht="17.100000000000001" customHeight="1">
      <c r="A27" s="38">
        <v>545</v>
      </c>
      <c r="B27" s="6">
        <v>25</v>
      </c>
      <c r="C27" s="126" t="s">
        <v>1441</v>
      </c>
      <c r="D27" s="126" t="s">
        <v>1442</v>
      </c>
      <c r="E27" s="38"/>
      <c r="F27" s="100" t="s">
        <v>1706</v>
      </c>
      <c r="G27" s="38" t="s">
        <v>97</v>
      </c>
      <c r="H27" s="55"/>
      <c r="I27" s="35" t="s">
        <v>34</v>
      </c>
      <c r="J27" s="52">
        <v>17.739999999999998</v>
      </c>
      <c r="K27" s="17">
        <v>17.629000000000001</v>
      </c>
      <c r="L27" s="8">
        <f t="shared" si="0"/>
        <v>17.629000000000001</v>
      </c>
      <c r="M27" s="10">
        <f t="shared" si="1"/>
        <v>0</v>
      </c>
      <c r="N27" s="10">
        <f t="shared" si="2"/>
        <v>0</v>
      </c>
      <c r="O27" s="10">
        <f t="shared" si="3"/>
        <v>0</v>
      </c>
      <c r="P27" s="8">
        <f t="shared" si="4"/>
        <v>35.369</v>
      </c>
    </row>
    <row r="28" spans="1:16" ht="17.100000000000001" customHeight="1">
      <c r="A28" s="38">
        <v>322</v>
      </c>
      <c r="B28" s="6">
        <v>26</v>
      </c>
      <c r="C28" s="111" t="s">
        <v>100</v>
      </c>
      <c r="D28" s="111" t="s">
        <v>133</v>
      </c>
      <c r="E28" s="47" t="s">
        <v>221</v>
      </c>
      <c r="F28" s="47" t="s">
        <v>135</v>
      </c>
      <c r="G28" s="47" t="s">
        <v>26</v>
      </c>
      <c r="H28" s="55"/>
      <c r="I28" s="35" t="s">
        <v>34</v>
      </c>
      <c r="J28" s="53">
        <v>17.748000000000001</v>
      </c>
      <c r="K28" s="8">
        <v>17.626999999999999</v>
      </c>
      <c r="L28" s="8">
        <f t="shared" si="0"/>
        <v>17.626999999999999</v>
      </c>
      <c r="M28" s="10">
        <f t="shared" si="1"/>
        <v>0</v>
      </c>
      <c r="N28" s="10">
        <f t="shared" si="2"/>
        <v>0</v>
      </c>
      <c r="O28" s="10">
        <f t="shared" si="3"/>
        <v>0</v>
      </c>
      <c r="P28" s="8">
        <f t="shared" si="4"/>
        <v>35.375</v>
      </c>
    </row>
    <row r="29" spans="1:16" ht="17.100000000000001" customHeight="1">
      <c r="A29" s="38">
        <v>506</v>
      </c>
      <c r="B29" s="6">
        <v>27</v>
      </c>
      <c r="C29" s="126" t="s">
        <v>638</v>
      </c>
      <c r="D29" s="126" t="s">
        <v>1406</v>
      </c>
      <c r="E29" s="38"/>
      <c r="F29" s="100" t="s">
        <v>1656</v>
      </c>
      <c r="G29" s="38" t="s">
        <v>26</v>
      </c>
      <c r="H29" s="55"/>
      <c r="I29" s="35" t="s">
        <v>34</v>
      </c>
      <c r="J29" s="52">
        <v>17.664999999999999</v>
      </c>
      <c r="K29" s="17">
        <v>17.713999999999999</v>
      </c>
      <c r="L29" s="8">
        <f t="shared" si="0"/>
        <v>17.713999999999999</v>
      </c>
      <c r="M29" s="10">
        <f t="shared" si="1"/>
        <v>0</v>
      </c>
      <c r="N29" s="10">
        <f t="shared" si="2"/>
        <v>0</v>
      </c>
      <c r="O29" s="10">
        <f t="shared" si="3"/>
        <v>0</v>
      </c>
      <c r="P29" s="8">
        <f t="shared" si="4"/>
        <v>35.378999999999998</v>
      </c>
    </row>
    <row r="30" spans="1:16" ht="17.100000000000001" customHeight="1">
      <c r="A30" s="38">
        <v>483</v>
      </c>
      <c r="B30" s="6">
        <v>28</v>
      </c>
      <c r="C30" s="126" t="s">
        <v>1390</v>
      </c>
      <c r="D30" s="126" t="s">
        <v>1391</v>
      </c>
      <c r="E30" s="38"/>
      <c r="F30" s="100" t="s">
        <v>1606</v>
      </c>
      <c r="G30" s="38" t="s">
        <v>26</v>
      </c>
      <c r="H30" s="59"/>
      <c r="I30" s="35" t="s">
        <v>34</v>
      </c>
      <c r="J30" s="52">
        <v>17.436</v>
      </c>
      <c r="K30" s="17">
        <v>17.948</v>
      </c>
      <c r="L30" s="8">
        <f t="shared" si="0"/>
        <v>0</v>
      </c>
      <c r="M30" s="10">
        <f t="shared" si="1"/>
        <v>17.948</v>
      </c>
      <c r="N30" s="10">
        <f t="shared" si="2"/>
        <v>0</v>
      </c>
      <c r="O30" s="10">
        <f t="shared" si="3"/>
        <v>0</v>
      </c>
      <c r="P30" s="8">
        <f t="shared" si="4"/>
        <v>35.384</v>
      </c>
    </row>
    <row r="31" spans="1:16" ht="17.100000000000001" customHeight="1">
      <c r="A31" s="38">
        <v>92</v>
      </c>
      <c r="B31" s="6">
        <v>29</v>
      </c>
      <c r="C31" s="111" t="s">
        <v>312</v>
      </c>
      <c r="D31" s="111" t="s">
        <v>313</v>
      </c>
      <c r="E31" s="47" t="s">
        <v>314</v>
      </c>
      <c r="F31" s="47" t="s">
        <v>315</v>
      </c>
      <c r="G31" s="47" t="s">
        <v>97</v>
      </c>
      <c r="H31" s="55"/>
      <c r="I31" s="55"/>
      <c r="J31" s="52">
        <v>17.763999999999999</v>
      </c>
      <c r="K31" s="16">
        <v>17.629000000000001</v>
      </c>
      <c r="L31" s="8">
        <f t="shared" si="0"/>
        <v>17.629000000000001</v>
      </c>
      <c r="M31" s="10">
        <f t="shared" si="1"/>
        <v>0</v>
      </c>
      <c r="N31" s="10">
        <f t="shared" si="2"/>
        <v>0</v>
      </c>
      <c r="O31" s="10">
        <f t="shared" si="3"/>
        <v>0</v>
      </c>
      <c r="P31" s="8">
        <f t="shared" si="4"/>
        <v>35.393000000000001</v>
      </c>
    </row>
    <row r="32" spans="1:16" ht="17.100000000000001" customHeight="1">
      <c r="A32" s="38">
        <v>114</v>
      </c>
      <c r="B32" s="6">
        <v>30</v>
      </c>
      <c r="C32" s="111" t="s">
        <v>285</v>
      </c>
      <c r="D32" s="111" t="s">
        <v>548</v>
      </c>
      <c r="E32" s="47" t="s">
        <v>547</v>
      </c>
      <c r="F32" s="47" t="s">
        <v>546</v>
      </c>
      <c r="G32" s="47" t="s">
        <v>26</v>
      </c>
      <c r="H32" s="59"/>
      <c r="I32" s="59"/>
      <c r="J32" s="54">
        <v>17.933</v>
      </c>
      <c r="K32" s="43">
        <v>17.478999999999999</v>
      </c>
      <c r="L32" s="8">
        <f t="shared" si="0"/>
        <v>17.478999999999999</v>
      </c>
      <c r="M32" s="10">
        <f t="shared" si="1"/>
        <v>0</v>
      </c>
      <c r="N32" s="10">
        <f t="shared" si="2"/>
        <v>0</v>
      </c>
      <c r="O32" s="10">
        <f t="shared" si="3"/>
        <v>0</v>
      </c>
      <c r="P32" s="8">
        <f t="shared" si="4"/>
        <v>35.411999999999999</v>
      </c>
    </row>
    <row r="33" spans="1:16" ht="17.100000000000001" customHeight="1">
      <c r="A33" s="38">
        <v>350</v>
      </c>
      <c r="B33" s="6">
        <v>31</v>
      </c>
      <c r="C33" s="126" t="s">
        <v>1013</v>
      </c>
      <c r="D33" s="126" t="s">
        <v>1012</v>
      </c>
      <c r="E33" s="38"/>
      <c r="F33" s="100" t="s">
        <v>1250</v>
      </c>
      <c r="G33" s="38" t="s">
        <v>26</v>
      </c>
      <c r="H33" s="55"/>
      <c r="I33" s="35" t="s">
        <v>34</v>
      </c>
      <c r="J33" s="122">
        <v>17.722999999999999</v>
      </c>
      <c r="K33" s="92">
        <v>17.71</v>
      </c>
      <c r="L33" s="8">
        <f t="shared" si="0"/>
        <v>17.71</v>
      </c>
      <c r="M33" s="10">
        <f t="shared" si="1"/>
        <v>0</v>
      </c>
      <c r="N33" s="10">
        <f t="shared" si="2"/>
        <v>0</v>
      </c>
      <c r="O33" s="10">
        <f t="shared" si="3"/>
        <v>0</v>
      </c>
      <c r="P33" s="8">
        <f t="shared" si="4"/>
        <v>35.433</v>
      </c>
    </row>
    <row r="34" spans="1:16" ht="17.100000000000001" customHeight="1">
      <c r="A34" s="38">
        <v>385</v>
      </c>
      <c r="B34" s="6">
        <v>32</v>
      </c>
      <c r="C34" s="126" t="s">
        <v>1175</v>
      </c>
      <c r="D34" s="126" t="s">
        <v>1176</v>
      </c>
      <c r="E34" s="38"/>
      <c r="F34" s="100" t="s">
        <v>1284</v>
      </c>
      <c r="G34" s="38" t="s">
        <v>26</v>
      </c>
      <c r="H34" s="55"/>
      <c r="I34" s="35" t="s">
        <v>34</v>
      </c>
      <c r="J34" s="122">
        <v>17.859000000000002</v>
      </c>
      <c r="K34" s="92">
        <v>17.59</v>
      </c>
      <c r="L34" s="8">
        <f t="shared" si="0"/>
        <v>17.59</v>
      </c>
      <c r="M34" s="10">
        <f t="shared" si="1"/>
        <v>0</v>
      </c>
      <c r="N34" s="10">
        <f t="shared" si="2"/>
        <v>0</v>
      </c>
      <c r="O34" s="10">
        <f t="shared" si="3"/>
        <v>0</v>
      </c>
      <c r="P34" s="8">
        <f t="shared" si="4"/>
        <v>35.448999999999998</v>
      </c>
    </row>
    <row r="35" spans="1:16" ht="17.100000000000001" customHeight="1">
      <c r="A35" s="38">
        <v>492</v>
      </c>
      <c r="B35" s="6">
        <v>33</v>
      </c>
      <c r="C35" s="126" t="s">
        <v>701</v>
      </c>
      <c r="D35" s="126" t="s">
        <v>1178</v>
      </c>
      <c r="E35" s="38"/>
      <c r="F35" s="100" t="s">
        <v>1620</v>
      </c>
      <c r="G35" s="38" t="s">
        <v>26</v>
      </c>
      <c r="H35" s="55"/>
      <c r="I35" s="35" t="s">
        <v>34</v>
      </c>
      <c r="J35" s="52">
        <v>17.707999999999998</v>
      </c>
      <c r="K35" s="17">
        <v>17.753</v>
      </c>
      <c r="L35" s="8">
        <f t="shared" si="0"/>
        <v>17.753</v>
      </c>
      <c r="M35" s="10">
        <f t="shared" si="1"/>
        <v>0</v>
      </c>
      <c r="N35" s="10">
        <f t="shared" si="2"/>
        <v>0</v>
      </c>
      <c r="O35" s="10">
        <f t="shared" si="3"/>
        <v>0</v>
      </c>
      <c r="P35" s="8">
        <f t="shared" si="4"/>
        <v>35.460999999999999</v>
      </c>
    </row>
    <row r="36" spans="1:16" ht="17.100000000000001" customHeight="1">
      <c r="A36" s="38">
        <v>48</v>
      </c>
      <c r="B36" s="6">
        <v>34</v>
      </c>
      <c r="C36" s="111" t="s">
        <v>614</v>
      </c>
      <c r="D36" s="111" t="s">
        <v>613</v>
      </c>
      <c r="E36" s="47" t="s">
        <v>612</v>
      </c>
      <c r="F36" s="47" t="s">
        <v>611</v>
      </c>
      <c r="G36" s="47" t="s">
        <v>26</v>
      </c>
      <c r="H36" s="57"/>
      <c r="I36" s="57"/>
      <c r="J36" s="54">
        <v>17.823</v>
      </c>
      <c r="K36" s="43">
        <v>17.640999999999998</v>
      </c>
      <c r="L36" s="8">
        <f t="shared" si="0"/>
        <v>17.640999999999998</v>
      </c>
      <c r="M36" s="10">
        <f t="shared" si="1"/>
        <v>0</v>
      </c>
      <c r="N36" s="10">
        <f t="shared" si="2"/>
        <v>0</v>
      </c>
      <c r="O36" s="10">
        <f t="shared" si="3"/>
        <v>0</v>
      </c>
      <c r="P36" s="8">
        <f t="shared" si="4"/>
        <v>35.463999999999999</v>
      </c>
    </row>
    <row r="37" spans="1:16" ht="17.100000000000001" customHeight="1">
      <c r="A37" s="38">
        <v>533</v>
      </c>
      <c r="B37" s="6">
        <v>35</v>
      </c>
      <c r="C37" s="126" t="s">
        <v>94</v>
      </c>
      <c r="D37" s="126" t="s">
        <v>95</v>
      </c>
      <c r="E37" s="38"/>
      <c r="F37" s="100" t="s">
        <v>1689</v>
      </c>
      <c r="G37" s="38" t="s">
        <v>97</v>
      </c>
      <c r="H37" s="59"/>
      <c r="I37" s="35" t="s">
        <v>34</v>
      </c>
      <c r="J37" s="52">
        <v>17.841000000000001</v>
      </c>
      <c r="K37" s="17">
        <v>17.640999999999998</v>
      </c>
      <c r="L37" s="8">
        <f t="shared" si="0"/>
        <v>17.640999999999998</v>
      </c>
      <c r="M37" s="10">
        <f t="shared" si="1"/>
        <v>0</v>
      </c>
      <c r="N37" s="10">
        <f t="shared" si="2"/>
        <v>0</v>
      </c>
      <c r="O37" s="10">
        <f t="shared" si="3"/>
        <v>0</v>
      </c>
      <c r="P37" s="8">
        <f t="shared" si="4"/>
        <v>35.481999999999999</v>
      </c>
    </row>
    <row r="38" spans="1:16" ht="17.100000000000001" customHeight="1">
      <c r="A38" s="38">
        <v>403</v>
      </c>
      <c r="B38" s="6">
        <v>36</v>
      </c>
      <c r="C38" s="126" t="s">
        <v>1214</v>
      </c>
      <c r="D38" s="126" t="s">
        <v>1215</v>
      </c>
      <c r="E38" s="38"/>
      <c r="F38" s="100" t="s">
        <v>1301</v>
      </c>
      <c r="G38" s="38" t="s">
        <v>97</v>
      </c>
      <c r="H38" s="59"/>
      <c r="I38" s="35" t="s">
        <v>34</v>
      </c>
      <c r="J38" s="122">
        <v>17.867000000000001</v>
      </c>
      <c r="K38" s="10">
        <v>17.625</v>
      </c>
      <c r="L38" s="8">
        <f t="shared" si="0"/>
        <v>17.625</v>
      </c>
      <c r="M38" s="10">
        <f t="shared" si="1"/>
        <v>0</v>
      </c>
      <c r="N38" s="10">
        <f t="shared" si="2"/>
        <v>0</v>
      </c>
      <c r="O38" s="10">
        <f t="shared" si="3"/>
        <v>0</v>
      </c>
      <c r="P38" s="8">
        <f t="shared" si="4"/>
        <v>35.492000000000004</v>
      </c>
    </row>
    <row r="39" spans="1:16" ht="17.100000000000001" customHeight="1">
      <c r="A39" s="38">
        <v>541</v>
      </c>
      <c r="B39" s="6">
        <v>37</v>
      </c>
      <c r="C39" s="126" t="s">
        <v>630</v>
      </c>
      <c r="D39" s="126" t="s">
        <v>1363</v>
      </c>
      <c r="E39" s="38"/>
      <c r="F39" s="100" t="s">
        <v>1701</v>
      </c>
      <c r="G39" s="38" t="s">
        <v>26</v>
      </c>
      <c r="H39" s="59"/>
      <c r="I39" s="35" t="s">
        <v>34</v>
      </c>
      <c r="J39" s="52">
        <v>17.593</v>
      </c>
      <c r="K39" s="17">
        <v>17.905000000000001</v>
      </c>
      <c r="L39" s="8">
        <f t="shared" si="0"/>
        <v>0</v>
      </c>
      <c r="M39" s="10">
        <f t="shared" si="1"/>
        <v>17.905000000000001</v>
      </c>
      <c r="N39" s="10">
        <f t="shared" si="2"/>
        <v>0</v>
      </c>
      <c r="O39" s="10">
        <f t="shared" si="3"/>
        <v>0</v>
      </c>
      <c r="P39" s="8">
        <f t="shared" si="4"/>
        <v>35.498000000000005</v>
      </c>
    </row>
    <row r="40" spans="1:16" ht="17.100000000000001" customHeight="1">
      <c r="A40" s="38">
        <v>356</v>
      </c>
      <c r="B40" s="6">
        <v>38</v>
      </c>
      <c r="C40" s="126" t="s">
        <v>1180</v>
      </c>
      <c r="D40" s="126" t="s">
        <v>1176</v>
      </c>
      <c r="E40" s="38"/>
      <c r="F40" s="100" t="s">
        <v>1255</v>
      </c>
      <c r="G40" s="38" t="s">
        <v>26</v>
      </c>
      <c r="H40" s="59"/>
      <c r="I40" s="35" t="s">
        <v>34</v>
      </c>
      <c r="J40" s="122">
        <v>17.577000000000002</v>
      </c>
      <c r="K40" s="92">
        <v>17.928999999999998</v>
      </c>
      <c r="L40" s="8">
        <f t="shared" si="0"/>
        <v>0</v>
      </c>
      <c r="M40" s="10">
        <f t="shared" si="1"/>
        <v>17.928999999999998</v>
      </c>
      <c r="N40" s="10">
        <f t="shared" si="2"/>
        <v>0</v>
      </c>
      <c r="O40" s="10">
        <f t="shared" si="3"/>
        <v>0</v>
      </c>
      <c r="P40" s="8">
        <f t="shared" si="4"/>
        <v>35.506</v>
      </c>
    </row>
    <row r="41" spans="1:16" ht="17.100000000000001" customHeight="1">
      <c r="A41" s="38">
        <v>455</v>
      </c>
      <c r="B41" s="6">
        <v>39</v>
      </c>
      <c r="C41" s="126" t="s">
        <v>932</v>
      </c>
      <c r="D41" s="126" t="s">
        <v>931</v>
      </c>
      <c r="E41" s="38"/>
      <c r="F41" s="100" t="s">
        <v>1353</v>
      </c>
      <c r="G41" s="38" t="s">
        <v>26</v>
      </c>
      <c r="H41" s="59"/>
      <c r="I41" s="35" t="s">
        <v>34</v>
      </c>
      <c r="J41" s="52">
        <v>17.890999999999998</v>
      </c>
      <c r="K41" s="17">
        <v>17.657</v>
      </c>
      <c r="L41" s="8">
        <f t="shared" si="0"/>
        <v>17.657</v>
      </c>
      <c r="M41" s="10">
        <f t="shared" si="1"/>
        <v>0</v>
      </c>
      <c r="N41" s="10">
        <f t="shared" si="2"/>
        <v>0</v>
      </c>
      <c r="O41" s="10">
        <f t="shared" si="3"/>
        <v>0</v>
      </c>
      <c r="P41" s="8">
        <f t="shared" si="4"/>
        <v>35.548000000000002</v>
      </c>
    </row>
    <row r="42" spans="1:16" ht="17.100000000000001" customHeight="1">
      <c r="A42" s="38">
        <v>93</v>
      </c>
      <c r="B42" s="6">
        <v>40</v>
      </c>
      <c r="C42" s="111" t="s">
        <v>821</v>
      </c>
      <c r="D42" s="111" t="s">
        <v>822</v>
      </c>
      <c r="E42" s="47" t="s">
        <v>823</v>
      </c>
      <c r="F42" s="47" t="s">
        <v>824</v>
      </c>
      <c r="G42" s="47" t="s">
        <v>97</v>
      </c>
      <c r="H42" s="59"/>
      <c r="I42" s="59"/>
      <c r="J42" s="52">
        <v>17.974</v>
      </c>
      <c r="K42" s="16">
        <v>17.577999999999999</v>
      </c>
      <c r="L42" s="8">
        <f t="shared" si="0"/>
        <v>17.577999999999999</v>
      </c>
      <c r="M42" s="10">
        <f t="shared" si="1"/>
        <v>0</v>
      </c>
      <c r="N42" s="10">
        <f t="shared" si="2"/>
        <v>0</v>
      </c>
      <c r="O42" s="10">
        <f t="shared" si="3"/>
        <v>0</v>
      </c>
      <c r="P42" s="8">
        <f t="shared" si="4"/>
        <v>35.552</v>
      </c>
    </row>
    <row r="43" spans="1:16" ht="17.100000000000001" customHeight="1">
      <c r="A43" s="38">
        <v>567</v>
      </c>
      <c r="B43" s="6">
        <v>41</v>
      </c>
      <c r="C43" s="126" t="s">
        <v>1195</v>
      </c>
      <c r="D43" s="126" t="s">
        <v>106</v>
      </c>
      <c r="E43" s="38"/>
      <c r="F43" s="100" t="s">
        <v>1464</v>
      </c>
      <c r="G43" s="38" t="s">
        <v>97</v>
      </c>
      <c r="H43" s="55"/>
      <c r="I43" s="35" t="s">
        <v>34</v>
      </c>
      <c r="J43" s="52">
        <v>17.690000000000001</v>
      </c>
      <c r="K43" s="17">
        <v>17.914000000000001</v>
      </c>
      <c r="L43" s="8">
        <f t="shared" si="0"/>
        <v>0</v>
      </c>
      <c r="M43" s="10">
        <f t="shared" si="1"/>
        <v>17.914000000000001</v>
      </c>
      <c r="N43" s="10">
        <f t="shared" si="2"/>
        <v>0</v>
      </c>
      <c r="O43" s="10">
        <f t="shared" si="3"/>
        <v>0</v>
      </c>
      <c r="P43" s="8">
        <f t="shared" si="4"/>
        <v>35.603999999999999</v>
      </c>
    </row>
    <row r="44" spans="1:16" ht="17.100000000000001" customHeight="1">
      <c r="A44" s="38">
        <v>534</v>
      </c>
      <c r="B44" s="6">
        <v>42</v>
      </c>
      <c r="C44" s="126" t="s">
        <v>1151</v>
      </c>
      <c r="D44" s="126" t="s">
        <v>1152</v>
      </c>
      <c r="E44" s="38"/>
      <c r="F44" s="100" t="s">
        <v>1690</v>
      </c>
      <c r="G44" s="38" t="s">
        <v>26</v>
      </c>
      <c r="H44" s="55"/>
      <c r="I44" s="35" t="s">
        <v>34</v>
      </c>
      <c r="J44" s="52">
        <v>17.920000000000002</v>
      </c>
      <c r="K44" s="17">
        <v>17.693999999999999</v>
      </c>
      <c r="L44" s="8">
        <f t="shared" si="0"/>
        <v>17.693999999999999</v>
      </c>
      <c r="M44" s="10">
        <f t="shared" si="1"/>
        <v>0</v>
      </c>
      <c r="N44" s="10">
        <f t="shared" si="2"/>
        <v>0</v>
      </c>
      <c r="O44" s="10">
        <f t="shared" si="3"/>
        <v>0</v>
      </c>
      <c r="P44" s="8">
        <f t="shared" si="4"/>
        <v>35.614000000000004</v>
      </c>
    </row>
    <row r="45" spans="1:16" ht="17.100000000000001" customHeight="1">
      <c r="A45" s="38">
        <v>479</v>
      </c>
      <c r="B45" s="6">
        <v>43</v>
      </c>
      <c r="C45" s="126" t="s">
        <v>1236</v>
      </c>
      <c r="D45" s="126" t="s">
        <v>1237</v>
      </c>
      <c r="E45" s="38"/>
      <c r="F45" s="100" t="s">
        <v>1601</v>
      </c>
      <c r="G45" s="38" t="s">
        <v>26</v>
      </c>
      <c r="H45" s="59"/>
      <c r="I45" s="35" t="s">
        <v>34</v>
      </c>
      <c r="J45" s="52">
        <v>17.768999999999998</v>
      </c>
      <c r="K45" s="17">
        <v>17.849</v>
      </c>
      <c r="L45" s="8">
        <f t="shared" si="0"/>
        <v>0</v>
      </c>
      <c r="M45" s="10">
        <f t="shared" si="1"/>
        <v>17.849</v>
      </c>
      <c r="N45" s="10">
        <f t="shared" si="2"/>
        <v>0</v>
      </c>
      <c r="O45" s="10">
        <f t="shared" si="3"/>
        <v>0</v>
      </c>
      <c r="P45" s="8">
        <f t="shared" si="4"/>
        <v>35.617999999999995</v>
      </c>
    </row>
    <row r="46" spans="1:16" ht="17.100000000000001" customHeight="1">
      <c r="A46" s="38">
        <v>175</v>
      </c>
      <c r="B46" s="6">
        <v>44</v>
      </c>
      <c r="C46" s="111" t="s">
        <v>693</v>
      </c>
      <c r="D46" s="111" t="s">
        <v>692</v>
      </c>
      <c r="E46" s="47" t="s">
        <v>691</v>
      </c>
      <c r="F46" s="47" t="s">
        <v>690</v>
      </c>
      <c r="G46" s="47" t="s">
        <v>26</v>
      </c>
      <c r="H46" s="59" t="s">
        <v>97</v>
      </c>
      <c r="I46" s="59"/>
      <c r="J46" s="52">
        <v>17.957999999999998</v>
      </c>
      <c r="K46" s="16">
        <v>17.661000000000001</v>
      </c>
      <c r="L46" s="8">
        <f t="shared" si="0"/>
        <v>17.661000000000001</v>
      </c>
      <c r="M46" s="10">
        <f t="shared" si="1"/>
        <v>0</v>
      </c>
      <c r="N46" s="10">
        <f t="shared" si="2"/>
        <v>0</v>
      </c>
      <c r="O46" s="10">
        <f t="shared" si="3"/>
        <v>0</v>
      </c>
      <c r="P46" s="8">
        <f t="shared" si="4"/>
        <v>35.619</v>
      </c>
    </row>
    <row r="47" spans="1:16" ht="17.100000000000001" customHeight="1">
      <c r="A47" s="38">
        <v>364</v>
      </c>
      <c r="B47" s="6">
        <v>45</v>
      </c>
      <c r="C47" s="126" t="s">
        <v>1190</v>
      </c>
      <c r="D47" s="126" t="s">
        <v>819</v>
      </c>
      <c r="E47" s="38"/>
      <c r="F47" s="100" t="s">
        <v>1263</v>
      </c>
      <c r="G47" s="38" t="s">
        <v>97</v>
      </c>
      <c r="H47" s="59"/>
      <c r="I47" s="35" t="s">
        <v>34</v>
      </c>
      <c r="J47" s="122">
        <v>17.811</v>
      </c>
      <c r="K47" s="92">
        <v>17.814</v>
      </c>
      <c r="L47" s="8">
        <f t="shared" si="0"/>
        <v>17.814</v>
      </c>
      <c r="M47" s="10">
        <f t="shared" si="1"/>
        <v>0</v>
      </c>
      <c r="N47" s="10">
        <f t="shared" si="2"/>
        <v>0</v>
      </c>
      <c r="O47" s="10">
        <f t="shared" si="3"/>
        <v>0</v>
      </c>
      <c r="P47" s="8">
        <f t="shared" si="4"/>
        <v>35.625</v>
      </c>
    </row>
    <row r="48" spans="1:16" ht="17.100000000000001" customHeight="1">
      <c r="A48" s="38">
        <v>558</v>
      </c>
      <c r="B48" s="6">
        <v>46</v>
      </c>
      <c r="C48" s="126" t="s">
        <v>1451</v>
      </c>
      <c r="D48" s="126" t="s">
        <v>1452</v>
      </c>
      <c r="E48" s="38"/>
      <c r="F48" s="100" t="s">
        <v>1734</v>
      </c>
      <c r="G48" s="38" t="s">
        <v>26</v>
      </c>
      <c r="H48" s="59"/>
      <c r="I48" s="35" t="s">
        <v>34</v>
      </c>
      <c r="J48" s="52">
        <v>17.942</v>
      </c>
      <c r="K48" s="17">
        <v>17.689</v>
      </c>
      <c r="L48" s="8">
        <f t="shared" si="0"/>
        <v>17.689</v>
      </c>
      <c r="M48" s="10">
        <f t="shared" si="1"/>
        <v>0</v>
      </c>
      <c r="N48" s="10">
        <f t="shared" si="2"/>
        <v>0</v>
      </c>
      <c r="O48" s="10">
        <f t="shared" si="3"/>
        <v>0</v>
      </c>
      <c r="P48" s="8">
        <f t="shared" si="4"/>
        <v>35.631</v>
      </c>
    </row>
    <row r="49" spans="1:16" ht="17.100000000000001" customHeight="1">
      <c r="A49" s="38">
        <v>351</v>
      </c>
      <c r="B49" s="6">
        <v>47</v>
      </c>
      <c r="C49" s="126" t="s">
        <v>1175</v>
      </c>
      <c r="D49" s="126" t="s">
        <v>1176</v>
      </c>
      <c r="E49" s="38"/>
      <c r="F49" s="100" t="s">
        <v>1251</v>
      </c>
      <c r="G49" s="38" t="s">
        <v>26</v>
      </c>
      <c r="H49" s="59"/>
      <c r="I49" s="35" t="s">
        <v>34</v>
      </c>
      <c r="J49" s="122">
        <v>17.826000000000001</v>
      </c>
      <c r="K49" s="92">
        <v>17.815999999999999</v>
      </c>
      <c r="L49" s="8">
        <f t="shared" si="0"/>
        <v>17.815999999999999</v>
      </c>
      <c r="M49" s="10">
        <f t="shared" si="1"/>
        <v>0</v>
      </c>
      <c r="N49" s="10">
        <f t="shared" si="2"/>
        <v>0</v>
      </c>
      <c r="O49" s="10">
        <f t="shared" si="3"/>
        <v>0</v>
      </c>
      <c r="P49" s="8">
        <f t="shared" si="4"/>
        <v>35.641999999999996</v>
      </c>
    </row>
    <row r="50" spans="1:16" ht="17.100000000000001" customHeight="1">
      <c r="A50" s="38">
        <v>546</v>
      </c>
      <c r="B50" s="6">
        <v>48</v>
      </c>
      <c r="C50" s="126" t="s">
        <v>1443</v>
      </c>
      <c r="D50" s="126" t="s">
        <v>1444</v>
      </c>
      <c r="E50" s="38"/>
      <c r="F50" s="100" t="s">
        <v>1708</v>
      </c>
      <c r="G50" s="38" t="s">
        <v>97</v>
      </c>
      <c r="H50" s="59"/>
      <c r="I50" s="35" t="s">
        <v>34</v>
      </c>
      <c r="J50" s="52">
        <v>17.960999999999999</v>
      </c>
      <c r="K50" s="17">
        <v>17.687000000000001</v>
      </c>
      <c r="L50" s="8">
        <f t="shared" si="0"/>
        <v>17.687000000000001</v>
      </c>
      <c r="M50" s="10">
        <f t="shared" si="1"/>
        <v>0</v>
      </c>
      <c r="N50" s="10">
        <f t="shared" si="2"/>
        <v>0</v>
      </c>
      <c r="O50" s="10">
        <f t="shared" si="3"/>
        <v>0</v>
      </c>
      <c r="P50" s="8">
        <f t="shared" si="4"/>
        <v>35.647999999999996</v>
      </c>
    </row>
    <row r="51" spans="1:16" ht="17.100000000000001" customHeight="1">
      <c r="A51" s="38">
        <v>513</v>
      </c>
      <c r="B51" s="6">
        <v>49</v>
      </c>
      <c r="C51" s="126" t="s">
        <v>1410</v>
      </c>
      <c r="D51" s="126" t="s">
        <v>1411</v>
      </c>
      <c r="E51" s="38"/>
      <c r="F51" s="100" t="s">
        <v>1666</v>
      </c>
      <c r="G51" s="38" t="s">
        <v>26</v>
      </c>
      <c r="H51" s="59"/>
      <c r="I51" s="35" t="s">
        <v>34</v>
      </c>
      <c r="J51" s="52">
        <v>17.695</v>
      </c>
      <c r="K51" s="17">
        <v>17.954000000000001</v>
      </c>
      <c r="L51" s="8">
        <f t="shared" si="0"/>
        <v>0</v>
      </c>
      <c r="M51" s="10">
        <f t="shared" si="1"/>
        <v>17.954000000000001</v>
      </c>
      <c r="N51" s="10">
        <f t="shared" si="2"/>
        <v>0</v>
      </c>
      <c r="O51" s="10">
        <f t="shared" si="3"/>
        <v>0</v>
      </c>
      <c r="P51" s="8">
        <f t="shared" si="4"/>
        <v>35.649000000000001</v>
      </c>
    </row>
    <row r="52" spans="1:16" ht="17.100000000000001" customHeight="1">
      <c r="A52" s="38">
        <v>358</v>
      </c>
      <c r="B52" s="6">
        <v>50</v>
      </c>
      <c r="C52" s="126" t="s">
        <v>1181</v>
      </c>
      <c r="D52" s="126" t="s">
        <v>1182</v>
      </c>
      <c r="E52" s="38"/>
      <c r="F52" s="100" t="s">
        <v>1257</v>
      </c>
      <c r="G52" s="38" t="s">
        <v>26</v>
      </c>
      <c r="H52" s="59"/>
      <c r="I52" s="35" t="s">
        <v>34</v>
      </c>
      <c r="J52" s="122">
        <v>17.936</v>
      </c>
      <c r="K52" s="92">
        <v>17.724</v>
      </c>
      <c r="L52" s="8">
        <f t="shared" si="0"/>
        <v>17.724</v>
      </c>
      <c r="M52" s="10">
        <f t="shared" si="1"/>
        <v>0</v>
      </c>
      <c r="N52" s="10">
        <f t="shared" si="2"/>
        <v>0</v>
      </c>
      <c r="O52" s="10">
        <f t="shared" si="3"/>
        <v>0</v>
      </c>
      <c r="P52" s="8">
        <f t="shared" si="4"/>
        <v>35.659999999999997</v>
      </c>
    </row>
    <row r="53" spans="1:16" ht="17.100000000000001" customHeight="1">
      <c r="A53" s="38">
        <v>463</v>
      </c>
      <c r="B53" s="6">
        <v>51</v>
      </c>
      <c r="C53" s="126" t="s">
        <v>1366</v>
      </c>
      <c r="D53" s="126" t="s">
        <v>1367</v>
      </c>
      <c r="E53" s="38"/>
      <c r="F53" s="100" t="s">
        <v>1579</v>
      </c>
      <c r="G53" s="38" t="s">
        <v>97</v>
      </c>
      <c r="H53" s="59"/>
      <c r="I53" s="35" t="s">
        <v>34</v>
      </c>
      <c r="J53" s="52">
        <v>18.114000000000001</v>
      </c>
      <c r="K53" s="17">
        <v>17.559000000000001</v>
      </c>
      <c r="L53" s="8">
        <f t="shared" si="0"/>
        <v>17.559000000000001</v>
      </c>
      <c r="M53" s="10">
        <f t="shared" si="1"/>
        <v>0</v>
      </c>
      <c r="N53" s="10">
        <f t="shared" si="2"/>
        <v>0</v>
      </c>
      <c r="O53" s="10">
        <f t="shared" si="3"/>
        <v>0</v>
      </c>
      <c r="P53" s="8">
        <f t="shared" si="4"/>
        <v>35.673000000000002</v>
      </c>
    </row>
    <row r="54" spans="1:16" ht="17.100000000000001" customHeight="1">
      <c r="A54" s="38">
        <v>115</v>
      </c>
      <c r="B54" s="6">
        <v>52</v>
      </c>
      <c r="C54" s="111" t="s">
        <v>752</v>
      </c>
      <c r="D54" s="111" t="s">
        <v>753</v>
      </c>
      <c r="E54" s="47" t="s">
        <v>754</v>
      </c>
      <c r="F54" s="47" t="s">
        <v>756</v>
      </c>
      <c r="G54" s="47" t="s">
        <v>97</v>
      </c>
      <c r="H54" s="59"/>
      <c r="I54" s="59"/>
      <c r="J54" s="52">
        <v>18.016999999999999</v>
      </c>
      <c r="K54" s="16">
        <v>17.663</v>
      </c>
      <c r="L54" s="8">
        <f t="shared" si="0"/>
        <v>17.663</v>
      </c>
      <c r="M54" s="10">
        <f t="shared" si="1"/>
        <v>0</v>
      </c>
      <c r="N54" s="10">
        <f t="shared" si="2"/>
        <v>0</v>
      </c>
      <c r="O54" s="10">
        <f t="shared" si="3"/>
        <v>0</v>
      </c>
      <c r="P54" s="8">
        <f t="shared" si="4"/>
        <v>35.68</v>
      </c>
    </row>
    <row r="55" spans="1:16" ht="17.100000000000001" customHeight="1">
      <c r="A55" s="38">
        <v>459</v>
      </c>
      <c r="B55" s="6">
        <v>53</v>
      </c>
      <c r="C55" s="126" t="s">
        <v>1361</v>
      </c>
      <c r="D55" s="126" t="s">
        <v>1362</v>
      </c>
      <c r="E55" s="38"/>
      <c r="F55" s="100" t="s">
        <v>1575</v>
      </c>
      <c r="G55" s="38" t="s">
        <v>97</v>
      </c>
      <c r="H55" s="59"/>
      <c r="I55" s="35" t="s">
        <v>34</v>
      </c>
      <c r="J55" s="52">
        <v>17.920999999999999</v>
      </c>
      <c r="K55" s="17">
        <v>17.783000000000001</v>
      </c>
      <c r="L55" s="8">
        <f t="shared" si="0"/>
        <v>17.783000000000001</v>
      </c>
      <c r="M55" s="10">
        <f t="shared" si="1"/>
        <v>0</v>
      </c>
      <c r="N55" s="10">
        <f t="shared" si="2"/>
        <v>0</v>
      </c>
      <c r="O55" s="10">
        <f t="shared" si="3"/>
        <v>0</v>
      </c>
      <c r="P55" s="8">
        <f t="shared" si="4"/>
        <v>35.704000000000001</v>
      </c>
    </row>
    <row r="56" spans="1:16" ht="17.100000000000001" customHeight="1">
      <c r="A56" s="38">
        <v>238</v>
      </c>
      <c r="B56" s="6">
        <v>1</v>
      </c>
      <c r="C56" s="111" t="s">
        <v>404</v>
      </c>
      <c r="D56" s="111" t="s">
        <v>403</v>
      </c>
      <c r="E56" s="47" t="s">
        <v>231</v>
      </c>
      <c r="F56" s="47" t="s">
        <v>402</v>
      </c>
      <c r="G56" s="47" t="s">
        <v>26</v>
      </c>
      <c r="H56" s="59"/>
      <c r="I56" s="59"/>
      <c r="J56" s="53">
        <v>17.931000000000001</v>
      </c>
      <c r="K56" s="8">
        <v>17.783999999999999</v>
      </c>
      <c r="L56" s="8">
        <f t="shared" si="0"/>
        <v>17.783999999999999</v>
      </c>
      <c r="M56" s="10">
        <f t="shared" si="1"/>
        <v>0</v>
      </c>
      <c r="N56" s="10">
        <f t="shared" si="2"/>
        <v>0</v>
      </c>
      <c r="O56" s="10">
        <f t="shared" si="3"/>
        <v>0</v>
      </c>
      <c r="P56" s="8">
        <f t="shared" si="4"/>
        <v>35.715000000000003</v>
      </c>
    </row>
    <row r="57" spans="1:16" ht="17.100000000000001" customHeight="1">
      <c r="A57" s="38">
        <v>475</v>
      </c>
      <c r="B57" s="6">
        <v>2</v>
      </c>
      <c r="C57" s="126" t="s">
        <v>717</v>
      </c>
      <c r="D57" s="126" t="s">
        <v>190</v>
      </c>
      <c r="E57" s="38"/>
      <c r="F57" s="100" t="s">
        <v>1596</v>
      </c>
      <c r="G57" s="38" t="s">
        <v>26</v>
      </c>
      <c r="H57" s="59"/>
      <c r="I57" s="35" t="s">
        <v>34</v>
      </c>
      <c r="J57" s="52">
        <v>17.995999999999999</v>
      </c>
      <c r="K57" s="17">
        <v>17.73</v>
      </c>
      <c r="L57" s="8">
        <f t="shared" si="0"/>
        <v>17.73</v>
      </c>
      <c r="M57" s="10">
        <f t="shared" si="1"/>
        <v>0</v>
      </c>
      <c r="N57" s="10">
        <f t="shared" si="2"/>
        <v>0</v>
      </c>
      <c r="O57" s="10">
        <f t="shared" si="3"/>
        <v>0</v>
      </c>
      <c r="P57" s="8">
        <f t="shared" si="4"/>
        <v>35.725999999999999</v>
      </c>
    </row>
    <row r="58" spans="1:16" ht="17.100000000000001" customHeight="1">
      <c r="A58" s="38">
        <v>515</v>
      </c>
      <c r="B58" s="6">
        <v>3</v>
      </c>
      <c r="C58" s="126" t="s">
        <v>1190</v>
      </c>
      <c r="D58" s="126" t="s">
        <v>819</v>
      </c>
      <c r="E58" s="38"/>
      <c r="F58" s="100" t="s">
        <v>1668</v>
      </c>
      <c r="G58" s="38" t="s">
        <v>97</v>
      </c>
      <c r="H58" s="59"/>
      <c r="I58" s="35" t="s">
        <v>34</v>
      </c>
      <c r="J58" s="52">
        <v>17.948</v>
      </c>
      <c r="K58" s="17">
        <v>17.811</v>
      </c>
      <c r="L58" s="8">
        <f t="shared" si="0"/>
        <v>17.811</v>
      </c>
      <c r="M58" s="10">
        <f t="shared" si="1"/>
        <v>0</v>
      </c>
      <c r="N58" s="10">
        <f t="shared" si="2"/>
        <v>0</v>
      </c>
      <c r="O58" s="10">
        <f t="shared" si="3"/>
        <v>0</v>
      </c>
      <c r="P58" s="8">
        <f t="shared" si="4"/>
        <v>35.759</v>
      </c>
    </row>
    <row r="59" spans="1:16" ht="17.100000000000001" customHeight="1">
      <c r="A59" s="38">
        <v>407</v>
      </c>
      <c r="B59" s="6">
        <v>4</v>
      </c>
      <c r="C59" s="126" t="s">
        <v>505</v>
      </c>
      <c r="D59" s="126" t="s">
        <v>1191</v>
      </c>
      <c r="E59" s="38"/>
      <c r="F59" s="100" t="s">
        <v>1305</v>
      </c>
      <c r="G59" s="38" t="s">
        <v>97</v>
      </c>
      <c r="H59" s="59"/>
      <c r="I59" s="35" t="s">
        <v>34</v>
      </c>
      <c r="J59" s="122">
        <v>17.8</v>
      </c>
      <c r="K59" s="10">
        <v>17.966000000000001</v>
      </c>
      <c r="L59" s="8">
        <f t="shared" si="0"/>
        <v>0</v>
      </c>
      <c r="M59" s="10">
        <f t="shared" si="1"/>
        <v>17.966000000000001</v>
      </c>
      <c r="N59" s="10">
        <f t="shared" si="2"/>
        <v>0</v>
      </c>
      <c r="O59" s="10">
        <f t="shared" si="3"/>
        <v>0</v>
      </c>
      <c r="P59" s="8">
        <f t="shared" si="4"/>
        <v>35.766000000000005</v>
      </c>
    </row>
    <row r="60" spans="1:16" ht="17.100000000000001" customHeight="1">
      <c r="A60" s="38">
        <v>535</v>
      </c>
      <c r="B60" s="6">
        <v>5</v>
      </c>
      <c r="C60" s="126" t="s">
        <v>122</v>
      </c>
      <c r="D60" s="126" t="s">
        <v>1428</v>
      </c>
      <c r="E60" s="38"/>
      <c r="F60" s="100" t="s">
        <v>1691</v>
      </c>
      <c r="G60" s="38" t="s">
        <v>97</v>
      </c>
      <c r="H60" s="59"/>
      <c r="I60" s="35" t="s">
        <v>34</v>
      </c>
      <c r="J60" s="52">
        <v>17.885000000000002</v>
      </c>
      <c r="K60" s="17">
        <v>17.893000000000001</v>
      </c>
      <c r="L60" s="8">
        <f t="shared" si="0"/>
        <v>0</v>
      </c>
      <c r="M60" s="10">
        <f t="shared" si="1"/>
        <v>17.893000000000001</v>
      </c>
      <c r="N60" s="10">
        <f t="shared" si="2"/>
        <v>0</v>
      </c>
      <c r="O60" s="10">
        <f t="shared" si="3"/>
        <v>0</v>
      </c>
      <c r="P60" s="8">
        <f t="shared" si="4"/>
        <v>35.778000000000006</v>
      </c>
    </row>
    <row r="61" spans="1:16" ht="17.100000000000001" customHeight="1">
      <c r="A61" s="38">
        <v>193</v>
      </c>
      <c r="B61" s="6">
        <v>6</v>
      </c>
      <c r="C61" s="111" t="s">
        <v>953</v>
      </c>
      <c r="D61" s="111" t="s">
        <v>1133</v>
      </c>
      <c r="E61" s="47" t="s">
        <v>664</v>
      </c>
      <c r="F61" s="47" t="s">
        <v>663</v>
      </c>
      <c r="G61" s="47" t="s">
        <v>97</v>
      </c>
      <c r="H61" s="59" t="s">
        <v>97</v>
      </c>
      <c r="I61" s="59"/>
      <c r="J61" s="53">
        <v>18.074000000000002</v>
      </c>
      <c r="K61" s="8">
        <v>17.707000000000001</v>
      </c>
      <c r="L61" s="8">
        <f t="shared" si="0"/>
        <v>17.707000000000001</v>
      </c>
      <c r="M61" s="10">
        <f t="shared" si="1"/>
        <v>0</v>
      </c>
      <c r="N61" s="10">
        <f t="shared" si="2"/>
        <v>0</v>
      </c>
      <c r="O61" s="10">
        <f t="shared" si="3"/>
        <v>0</v>
      </c>
      <c r="P61" s="8">
        <f t="shared" si="4"/>
        <v>35.781000000000006</v>
      </c>
    </row>
    <row r="62" spans="1:16" ht="17.100000000000001" customHeight="1">
      <c r="A62" s="38">
        <v>94</v>
      </c>
      <c r="B62" s="6">
        <v>7</v>
      </c>
      <c r="C62" s="111" t="s">
        <v>435</v>
      </c>
      <c r="D62" s="111" t="s">
        <v>434</v>
      </c>
      <c r="E62" s="47" t="s">
        <v>433</v>
      </c>
      <c r="F62" s="47" t="s">
        <v>436</v>
      </c>
      <c r="G62" s="47" t="s">
        <v>26</v>
      </c>
      <c r="H62" s="59"/>
      <c r="I62" s="59"/>
      <c r="J62" s="53">
        <v>18.023</v>
      </c>
      <c r="K62" s="8">
        <v>17.766999999999999</v>
      </c>
      <c r="L62" s="8">
        <f t="shared" si="0"/>
        <v>17.766999999999999</v>
      </c>
      <c r="M62" s="10">
        <f t="shared" si="1"/>
        <v>0</v>
      </c>
      <c r="N62" s="10">
        <f t="shared" si="2"/>
        <v>0</v>
      </c>
      <c r="O62" s="10">
        <f t="shared" si="3"/>
        <v>0</v>
      </c>
      <c r="P62" s="8">
        <f t="shared" si="4"/>
        <v>35.79</v>
      </c>
    </row>
    <row r="63" spans="1:16" ht="17.100000000000001" customHeight="1">
      <c r="A63" s="38">
        <v>494</v>
      </c>
      <c r="B63" s="6">
        <v>8</v>
      </c>
      <c r="C63" s="126" t="s">
        <v>1213</v>
      </c>
      <c r="D63" s="126" t="s">
        <v>103</v>
      </c>
      <c r="E63" s="38"/>
      <c r="F63" s="100" t="s">
        <v>1622</v>
      </c>
      <c r="G63" s="38" t="s">
        <v>97</v>
      </c>
      <c r="H63" s="55"/>
      <c r="I63" s="35" t="s">
        <v>34</v>
      </c>
      <c r="J63" s="52">
        <v>17.937999999999999</v>
      </c>
      <c r="K63" s="17">
        <v>17.853000000000002</v>
      </c>
      <c r="L63" s="8">
        <f t="shared" si="0"/>
        <v>0</v>
      </c>
      <c r="M63" s="10">
        <f t="shared" si="1"/>
        <v>17.853000000000002</v>
      </c>
      <c r="N63" s="10">
        <f t="shared" si="2"/>
        <v>0</v>
      </c>
      <c r="O63" s="10">
        <f t="shared" si="3"/>
        <v>0</v>
      </c>
      <c r="P63" s="8">
        <f t="shared" si="4"/>
        <v>35.790999999999997</v>
      </c>
    </row>
    <row r="64" spans="1:16" ht="17.100000000000001" customHeight="1">
      <c r="A64" s="38">
        <v>61</v>
      </c>
      <c r="B64" s="6">
        <v>9</v>
      </c>
      <c r="C64" s="111" t="s">
        <v>302</v>
      </c>
      <c r="D64" s="111" t="s">
        <v>195</v>
      </c>
      <c r="E64" s="47" t="s">
        <v>303</v>
      </c>
      <c r="F64" s="47" t="s">
        <v>304</v>
      </c>
      <c r="G64" s="47" t="s">
        <v>97</v>
      </c>
      <c r="H64" s="59"/>
      <c r="I64" s="59"/>
      <c r="J64" s="52">
        <v>17.957999999999998</v>
      </c>
      <c r="K64" s="16">
        <v>17.853000000000002</v>
      </c>
      <c r="L64" s="8">
        <f t="shared" si="0"/>
        <v>0</v>
      </c>
      <c r="M64" s="10">
        <f t="shared" si="1"/>
        <v>17.853000000000002</v>
      </c>
      <c r="N64" s="10">
        <f t="shared" si="2"/>
        <v>0</v>
      </c>
      <c r="O64" s="10">
        <f t="shared" si="3"/>
        <v>0</v>
      </c>
      <c r="P64" s="8">
        <f t="shared" si="4"/>
        <v>35.811</v>
      </c>
    </row>
    <row r="65" spans="1:16" ht="17.100000000000001" customHeight="1">
      <c r="A65" s="38">
        <v>196</v>
      </c>
      <c r="B65" s="6">
        <v>10</v>
      </c>
      <c r="C65" s="111" t="s">
        <v>667</v>
      </c>
      <c r="D65" s="111" t="s">
        <v>1134</v>
      </c>
      <c r="E65" s="47" t="s">
        <v>666</v>
      </c>
      <c r="F65" s="47" t="s">
        <v>665</v>
      </c>
      <c r="G65" s="47" t="s">
        <v>26</v>
      </c>
      <c r="H65" s="59"/>
      <c r="I65" s="59"/>
      <c r="J65" s="53">
        <v>17.916</v>
      </c>
      <c r="K65" s="8">
        <v>17.905000000000001</v>
      </c>
      <c r="L65" s="8">
        <f t="shared" si="0"/>
        <v>0</v>
      </c>
      <c r="M65" s="10">
        <f t="shared" si="1"/>
        <v>17.905000000000001</v>
      </c>
      <c r="N65" s="10">
        <f t="shared" si="2"/>
        <v>0</v>
      </c>
      <c r="O65" s="10">
        <f t="shared" si="3"/>
        <v>0</v>
      </c>
      <c r="P65" s="8">
        <f t="shared" si="4"/>
        <v>35.820999999999998</v>
      </c>
    </row>
    <row r="66" spans="1:16" ht="17.100000000000001" customHeight="1">
      <c r="A66" s="38">
        <v>72</v>
      </c>
      <c r="B66" s="6">
        <v>11</v>
      </c>
      <c r="C66" s="111" t="s">
        <v>604</v>
      </c>
      <c r="D66" s="111" t="s">
        <v>603</v>
      </c>
      <c r="E66" s="47" t="s">
        <v>314</v>
      </c>
      <c r="F66" s="47" t="s">
        <v>602</v>
      </c>
      <c r="G66" s="47" t="s">
        <v>97</v>
      </c>
      <c r="H66" s="59"/>
      <c r="I66" s="59"/>
      <c r="J66" s="52">
        <v>18.007999999999999</v>
      </c>
      <c r="K66" s="16">
        <v>17.826000000000001</v>
      </c>
      <c r="L66" s="8">
        <f t="shared" si="0"/>
        <v>17.826000000000001</v>
      </c>
      <c r="M66" s="10">
        <f t="shared" si="1"/>
        <v>0</v>
      </c>
      <c r="N66" s="10">
        <f t="shared" si="2"/>
        <v>0</v>
      </c>
      <c r="O66" s="10">
        <f t="shared" si="3"/>
        <v>0</v>
      </c>
      <c r="P66" s="8">
        <f t="shared" si="4"/>
        <v>35.834000000000003</v>
      </c>
    </row>
    <row r="67" spans="1:16" ht="17.100000000000001" customHeight="1">
      <c r="A67" s="38">
        <v>486</v>
      </c>
      <c r="B67" s="6">
        <v>12</v>
      </c>
      <c r="C67" s="126" t="s">
        <v>1231</v>
      </c>
      <c r="D67" s="126" t="s">
        <v>1232</v>
      </c>
      <c r="E67" s="38"/>
      <c r="F67" s="100" t="s">
        <v>1614</v>
      </c>
      <c r="G67" s="38" t="s">
        <v>97</v>
      </c>
      <c r="H67" s="55"/>
      <c r="I67" s="35" t="s">
        <v>34</v>
      </c>
      <c r="J67" s="52">
        <v>17.890999999999998</v>
      </c>
      <c r="K67" s="17">
        <v>17.946000000000002</v>
      </c>
      <c r="L67" s="8">
        <f t="shared" ref="L67:L130" si="5">IF($K67&lt;M$1,$K67,0)</f>
        <v>0</v>
      </c>
      <c r="M67" s="10">
        <f t="shared" ref="M67:M130" si="6">IF(L67=0,IF($K67&lt;N$1,$K67,0),0)</f>
        <v>17.946000000000002</v>
      </c>
      <c r="N67" s="10">
        <f t="shared" ref="N67:N130" si="7">IF(L67=0,IF(M67=0,IF($K67&lt;O$1,$K67,0),0),0)</f>
        <v>0</v>
      </c>
      <c r="O67" s="10">
        <f t="shared" ref="O67:O130" si="8">IF(K67&gt;O$1,K67,0)</f>
        <v>0</v>
      </c>
      <c r="P67" s="8">
        <f t="shared" ref="P67:P130" si="9">SUM(J67+K67)</f>
        <v>35.837000000000003</v>
      </c>
    </row>
    <row r="68" spans="1:16" ht="17.100000000000001" customHeight="1">
      <c r="A68" s="38">
        <v>146</v>
      </c>
      <c r="B68" s="6">
        <v>13</v>
      </c>
      <c r="C68" s="111" t="s">
        <v>563</v>
      </c>
      <c r="D68" s="111" t="s">
        <v>844</v>
      </c>
      <c r="E68" s="47" t="s">
        <v>843</v>
      </c>
      <c r="F68" s="47" t="s">
        <v>842</v>
      </c>
      <c r="G68" s="47" t="s">
        <v>97</v>
      </c>
      <c r="H68" s="59"/>
      <c r="I68" s="59"/>
      <c r="J68" s="52">
        <v>17.966000000000001</v>
      </c>
      <c r="K68" s="16">
        <v>17.873999999999999</v>
      </c>
      <c r="L68" s="8">
        <f t="shared" si="5"/>
        <v>0</v>
      </c>
      <c r="M68" s="10">
        <f t="shared" si="6"/>
        <v>17.873999999999999</v>
      </c>
      <c r="N68" s="10">
        <f t="shared" si="7"/>
        <v>0</v>
      </c>
      <c r="O68" s="10">
        <f t="shared" si="8"/>
        <v>0</v>
      </c>
      <c r="P68" s="8">
        <f t="shared" si="9"/>
        <v>35.840000000000003</v>
      </c>
    </row>
    <row r="69" spans="1:16" ht="17.100000000000001" customHeight="1">
      <c r="A69" s="38">
        <v>321</v>
      </c>
      <c r="B69" s="6">
        <v>14</v>
      </c>
      <c r="C69" s="111" t="s">
        <v>91</v>
      </c>
      <c r="D69" s="111" t="s">
        <v>92</v>
      </c>
      <c r="E69" s="47" t="s">
        <v>212</v>
      </c>
      <c r="F69" s="47" t="s">
        <v>93</v>
      </c>
      <c r="G69" s="47" t="s">
        <v>26</v>
      </c>
      <c r="H69" s="59"/>
      <c r="I69" s="124" t="s">
        <v>34</v>
      </c>
      <c r="J69" s="53">
        <v>17.936</v>
      </c>
      <c r="K69" s="16">
        <v>17.905000000000001</v>
      </c>
      <c r="L69" s="8">
        <f t="shared" si="5"/>
        <v>0</v>
      </c>
      <c r="M69" s="10">
        <f t="shared" si="6"/>
        <v>17.905000000000001</v>
      </c>
      <c r="N69" s="10">
        <f t="shared" si="7"/>
        <v>0</v>
      </c>
      <c r="O69" s="10">
        <f t="shared" si="8"/>
        <v>0</v>
      </c>
      <c r="P69" s="8">
        <f t="shared" si="9"/>
        <v>35.841000000000001</v>
      </c>
    </row>
    <row r="70" spans="1:16" ht="17.100000000000001" customHeight="1">
      <c r="A70" s="38">
        <v>16</v>
      </c>
      <c r="B70" s="6">
        <v>15</v>
      </c>
      <c r="C70" s="111" t="s">
        <v>968</v>
      </c>
      <c r="D70" s="111" t="s">
        <v>969</v>
      </c>
      <c r="E70" s="47" t="s">
        <v>970</v>
      </c>
      <c r="F70" s="47" t="s">
        <v>971</v>
      </c>
      <c r="G70" s="47" t="s">
        <v>26</v>
      </c>
      <c r="H70" s="55"/>
      <c r="I70" s="55"/>
      <c r="J70" s="52">
        <v>17.948</v>
      </c>
      <c r="K70" s="16">
        <v>17.934000000000001</v>
      </c>
      <c r="L70" s="8">
        <f t="shared" si="5"/>
        <v>0</v>
      </c>
      <c r="M70" s="10">
        <f t="shared" si="6"/>
        <v>17.934000000000001</v>
      </c>
      <c r="N70" s="10">
        <f t="shared" si="7"/>
        <v>0</v>
      </c>
      <c r="O70" s="10">
        <f t="shared" si="8"/>
        <v>0</v>
      </c>
      <c r="P70" s="8">
        <f t="shared" si="9"/>
        <v>35.882000000000005</v>
      </c>
    </row>
    <row r="71" spans="1:16" ht="17.100000000000001" customHeight="1">
      <c r="A71" s="38">
        <v>552</v>
      </c>
      <c r="B71" s="6">
        <v>16</v>
      </c>
      <c r="C71" s="126" t="s">
        <v>953</v>
      </c>
      <c r="D71" s="126" t="s">
        <v>1133</v>
      </c>
      <c r="E71" s="38"/>
      <c r="F71" s="100" t="s">
        <v>1725</v>
      </c>
      <c r="G71" s="38" t="s">
        <v>26</v>
      </c>
      <c r="H71" s="59"/>
      <c r="I71" s="35" t="s">
        <v>34</v>
      </c>
      <c r="J71" s="52">
        <v>17.86</v>
      </c>
      <c r="K71" s="17">
        <v>18.026</v>
      </c>
      <c r="L71" s="8">
        <f t="shared" si="5"/>
        <v>0</v>
      </c>
      <c r="M71" s="10">
        <f t="shared" si="6"/>
        <v>18.026</v>
      </c>
      <c r="N71" s="10">
        <f t="shared" si="7"/>
        <v>0</v>
      </c>
      <c r="O71" s="10">
        <f t="shared" si="8"/>
        <v>0</v>
      </c>
      <c r="P71" s="8">
        <f t="shared" si="9"/>
        <v>35.885999999999996</v>
      </c>
    </row>
    <row r="72" spans="1:16" ht="17.100000000000001" customHeight="1">
      <c r="A72" s="38">
        <v>531</v>
      </c>
      <c r="B72" s="6">
        <v>17</v>
      </c>
      <c r="C72" s="126" t="s">
        <v>1223</v>
      </c>
      <c r="D72" s="126" t="s">
        <v>1224</v>
      </c>
      <c r="E72" s="38"/>
      <c r="F72" s="100" t="s">
        <v>1685</v>
      </c>
      <c r="G72" s="38" t="s">
        <v>26</v>
      </c>
      <c r="H72" s="59"/>
      <c r="I72" s="35" t="s">
        <v>34</v>
      </c>
      <c r="J72" s="52">
        <v>18.219000000000001</v>
      </c>
      <c r="K72" s="17">
        <v>17.667999999999999</v>
      </c>
      <c r="L72" s="8">
        <f t="shared" si="5"/>
        <v>17.667999999999999</v>
      </c>
      <c r="M72" s="10">
        <f t="shared" si="6"/>
        <v>0</v>
      </c>
      <c r="N72" s="10">
        <f t="shared" si="7"/>
        <v>0</v>
      </c>
      <c r="O72" s="10">
        <f t="shared" si="8"/>
        <v>0</v>
      </c>
      <c r="P72" s="8">
        <f t="shared" si="9"/>
        <v>35.887</v>
      </c>
    </row>
    <row r="73" spans="1:16" ht="17.100000000000001" customHeight="1">
      <c r="A73" s="38">
        <v>528</v>
      </c>
      <c r="B73" s="6">
        <v>18</v>
      </c>
      <c r="C73" s="126" t="s">
        <v>918</v>
      </c>
      <c r="D73" s="126" t="s">
        <v>917</v>
      </c>
      <c r="E73" s="38"/>
      <c r="F73" s="100" t="s">
        <v>1681</v>
      </c>
      <c r="G73" s="38" t="s">
        <v>97</v>
      </c>
      <c r="H73" s="55"/>
      <c r="I73" s="35" t="s">
        <v>34</v>
      </c>
      <c r="J73" s="52">
        <v>18.073</v>
      </c>
      <c r="K73" s="17">
        <v>17.815999999999999</v>
      </c>
      <c r="L73" s="8">
        <f t="shared" si="5"/>
        <v>17.815999999999999</v>
      </c>
      <c r="M73" s="10">
        <f t="shared" si="6"/>
        <v>0</v>
      </c>
      <c r="N73" s="10">
        <f t="shared" si="7"/>
        <v>0</v>
      </c>
      <c r="O73" s="10">
        <f t="shared" si="8"/>
        <v>0</v>
      </c>
      <c r="P73" s="8">
        <f t="shared" si="9"/>
        <v>35.888999999999996</v>
      </c>
    </row>
    <row r="74" spans="1:16" ht="17.100000000000001" customHeight="1">
      <c r="A74" s="38">
        <v>539</v>
      </c>
      <c r="B74" s="6">
        <v>19</v>
      </c>
      <c r="C74" s="126" t="s">
        <v>1432</v>
      </c>
      <c r="D74" s="126" t="s">
        <v>1433</v>
      </c>
      <c r="E74" s="38"/>
      <c r="F74" s="100" t="s">
        <v>1699</v>
      </c>
      <c r="G74" s="38" t="s">
        <v>97</v>
      </c>
      <c r="H74" s="59"/>
      <c r="I74" s="35" t="s">
        <v>34</v>
      </c>
      <c r="J74" s="52">
        <v>18.254999999999999</v>
      </c>
      <c r="K74" s="17">
        <v>17.648</v>
      </c>
      <c r="L74" s="8">
        <f t="shared" si="5"/>
        <v>17.648</v>
      </c>
      <c r="M74" s="10">
        <f t="shared" si="6"/>
        <v>0</v>
      </c>
      <c r="N74" s="10">
        <f t="shared" si="7"/>
        <v>0</v>
      </c>
      <c r="O74" s="10">
        <f t="shared" si="8"/>
        <v>0</v>
      </c>
      <c r="P74" s="8">
        <f t="shared" si="9"/>
        <v>35.902999999999999</v>
      </c>
    </row>
    <row r="75" spans="1:16" ht="17.100000000000001" customHeight="1">
      <c r="A75" s="38">
        <v>169</v>
      </c>
      <c r="B75" s="6">
        <v>20</v>
      </c>
      <c r="C75" s="111" t="s">
        <v>614</v>
      </c>
      <c r="D75" s="111" t="s">
        <v>613</v>
      </c>
      <c r="E75" s="47" t="s">
        <v>616</v>
      </c>
      <c r="F75" s="47" t="s">
        <v>615</v>
      </c>
      <c r="G75" s="47" t="s">
        <v>26</v>
      </c>
      <c r="H75" s="59"/>
      <c r="I75" s="59"/>
      <c r="J75" s="53">
        <v>17.914999999999999</v>
      </c>
      <c r="K75" s="8">
        <v>17.989000000000001</v>
      </c>
      <c r="L75" s="8">
        <f t="shared" si="5"/>
        <v>0</v>
      </c>
      <c r="M75" s="10">
        <f t="shared" si="6"/>
        <v>17.989000000000001</v>
      </c>
      <c r="N75" s="10">
        <f t="shared" si="7"/>
        <v>0</v>
      </c>
      <c r="O75" s="10">
        <f t="shared" si="8"/>
        <v>0</v>
      </c>
      <c r="P75" s="8">
        <f t="shared" si="9"/>
        <v>35.903999999999996</v>
      </c>
    </row>
    <row r="76" spans="1:16" ht="17.100000000000001" customHeight="1">
      <c r="A76" s="38">
        <v>140</v>
      </c>
      <c r="B76" s="6">
        <v>21</v>
      </c>
      <c r="C76" s="111" t="s">
        <v>1069</v>
      </c>
      <c r="D76" s="111" t="s">
        <v>1068</v>
      </c>
      <c r="E76" s="47" t="s">
        <v>1067</v>
      </c>
      <c r="F76" s="47" t="s">
        <v>1066</v>
      </c>
      <c r="G76" s="47" t="s">
        <v>97</v>
      </c>
      <c r="H76" s="55"/>
      <c r="I76" s="55"/>
      <c r="J76" s="53">
        <v>18.170000000000002</v>
      </c>
      <c r="K76" s="8">
        <v>17.736000000000001</v>
      </c>
      <c r="L76" s="8">
        <f t="shared" si="5"/>
        <v>17.736000000000001</v>
      </c>
      <c r="M76" s="10">
        <f t="shared" si="6"/>
        <v>0</v>
      </c>
      <c r="N76" s="10">
        <f t="shared" si="7"/>
        <v>0</v>
      </c>
      <c r="O76" s="10">
        <f t="shared" si="8"/>
        <v>0</v>
      </c>
      <c r="P76" s="8">
        <f t="shared" si="9"/>
        <v>35.906000000000006</v>
      </c>
    </row>
    <row r="77" spans="1:16" ht="17.100000000000001" customHeight="1">
      <c r="A77" s="38">
        <v>426</v>
      </c>
      <c r="B77" s="6">
        <v>22</v>
      </c>
      <c r="C77" s="126" t="s">
        <v>343</v>
      </c>
      <c r="D77" s="126" t="s">
        <v>344</v>
      </c>
      <c r="E77" s="38"/>
      <c r="F77" s="100" t="s">
        <v>1324</v>
      </c>
      <c r="G77" s="38" t="s">
        <v>97</v>
      </c>
      <c r="H77" s="55"/>
      <c r="I77" s="35" t="s">
        <v>34</v>
      </c>
      <c r="J77" s="122">
        <v>17.853999999999999</v>
      </c>
      <c r="K77" s="10">
        <v>18.067</v>
      </c>
      <c r="L77" s="8">
        <f t="shared" si="5"/>
        <v>0</v>
      </c>
      <c r="M77" s="10">
        <f t="shared" si="6"/>
        <v>18.067</v>
      </c>
      <c r="N77" s="10">
        <f t="shared" si="7"/>
        <v>0</v>
      </c>
      <c r="O77" s="10">
        <f t="shared" si="8"/>
        <v>0</v>
      </c>
      <c r="P77" s="8">
        <f t="shared" si="9"/>
        <v>35.920999999999999</v>
      </c>
    </row>
    <row r="78" spans="1:16" ht="17.100000000000001" customHeight="1">
      <c r="A78" s="38">
        <v>112</v>
      </c>
      <c r="B78" s="6">
        <v>23</v>
      </c>
      <c r="C78" s="111" t="s">
        <v>961</v>
      </c>
      <c r="D78" s="111" t="s">
        <v>49</v>
      </c>
      <c r="E78" s="47" t="s">
        <v>962</v>
      </c>
      <c r="F78" s="47" t="s">
        <v>979</v>
      </c>
      <c r="G78" s="47" t="s">
        <v>26</v>
      </c>
      <c r="H78" s="59"/>
      <c r="I78" s="59"/>
      <c r="J78" s="53">
        <v>18.122</v>
      </c>
      <c r="K78" s="8">
        <v>17.800999999999998</v>
      </c>
      <c r="L78" s="8">
        <f t="shared" si="5"/>
        <v>17.800999999999998</v>
      </c>
      <c r="M78" s="10">
        <f t="shared" si="6"/>
        <v>0</v>
      </c>
      <c r="N78" s="10">
        <f t="shared" si="7"/>
        <v>0</v>
      </c>
      <c r="O78" s="10">
        <f t="shared" si="8"/>
        <v>0</v>
      </c>
      <c r="P78" s="8">
        <f t="shared" si="9"/>
        <v>35.923000000000002</v>
      </c>
    </row>
    <row r="79" spans="1:16" ht="17.100000000000001" customHeight="1">
      <c r="A79" s="38">
        <v>325</v>
      </c>
      <c r="B79" s="6">
        <v>24</v>
      </c>
      <c r="C79" s="111" t="s">
        <v>125</v>
      </c>
      <c r="D79" s="111" t="s">
        <v>126</v>
      </c>
      <c r="E79" s="47" t="s">
        <v>219</v>
      </c>
      <c r="F79" s="47" t="s">
        <v>128</v>
      </c>
      <c r="G79" s="47" t="s">
        <v>26</v>
      </c>
      <c r="H79" s="59"/>
      <c r="I79" s="35" t="s">
        <v>34</v>
      </c>
      <c r="J79" s="53">
        <v>18.164999999999999</v>
      </c>
      <c r="K79" s="8">
        <v>17.760000000000002</v>
      </c>
      <c r="L79" s="8">
        <f t="shared" si="5"/>
        <v>17.760000000000002</v>
      </c>
      <c r="M79" s="10">
        <f t="shared" si="6"/>
        <v>0</v>
      </c>
      <c r="N79" s="10">
        <f t="shared" si="7"/>
        <v>0</v>
      </c>
      <c r="O79" s="10">
        <f t="shared" si="8"/>
        <v>0</v>
      </c>
      <c r="P79" s="8">
        <f t="shared" si="9"/>
        <v>35.924999999999997</v>
      </c>
    </row>
    <row r="80" spans="1:16" ht="17.100000000000001" customHeight="1">
      <c r="A80" s="38">
        <v>2</v>
      </c>
      <c r="B80" s="6">
        <v>25</v>
      </c>
      <c r="C80" s="111" t="s">
        <v>752</v>
      </c>
      <c r="D80" s="111" t="s">
        <v>753</v>
      </c>
      <c r="E80" s="47" t="s">
        <v>754</v>
      </c>
      <c r="F80" s="47" t="s">
        <v>755</v>
      </c>
      <c r="G80" s="47" t="s">
        <v>97</v>
      </c>
      <c r="H80" s="55"/>
      <c r="I80" s="55"/>
      <c r="J80" s="53">
        <v>17.988</v>
      </c>
      <c r="K80" s="8">
        <v>17.945</v>
      </c>
      <c r="L80" s="8">
        <f t="shared" si="5"/>
        <v>0</v>
      </c>
      <c r="M80" s="10">
        <f t="shared" si="6"/>
        <v>17.945</v>
      </c>
      <c r="N80" s="10">
        <f t="shared" si="7"/>
        <v>0</v>
      </c>
      <c r="O80" s="10">
        <f t="shared" si="8"/>
        <v>0</v>
      </c>
      <c r="P80" s="8">
        <f t="shared" si="9"/>
        <v>35.933</v>
      </c>
    </row>
    <row r="81" spans="1:16" ht="17.100000000000001" customHeight="1">
      <c r="A81" s="38">
        <v>563</v>
      </c>
      <c r="B81" s="6">
        <v>26</v>
      </c>
      <c r="C81" s="126" t="s">
        <v>1456</v>
      </c>
      <c r="D81" s="126" t="s">
        <v>714</v>
      </c>
      <c r="E81" s="38"/>
      <c r="F81" s="100" t="s">
        <v>1739</v>
      </c>
      <c r="G81" s="38" t="s">
        <v>26</v>
      </c>
      <c r="H81" s="55"/>
      <c r="I81" s="35" t="s">
        <v>34</v>
      </c>
      <c r="J81" s="52">
        <v>18.158000000000001</v>
      </c>
      <c r="K81" s="17">
        <v>17.786000000000001</v>
      </c>
      <c r="L81" s="8">
        <f t="shared" si="5"/>
        <v>17.786000000000001</v>
      </c>
      <c r="M81" s="10">
        <f t="shared" si="6"/>
        <v>0</v>
      </c>
      <c r="N81" s="10">
        <f t="shared" si="7"/>
        <v>0</v>
      </c>
      <c r="O81" s="10">
        <f t="shared" si="8"/>
        <v>0</v>
      </c>
      <c r="P81" s="8">
        <f t="shared" si="9"/>
        <v>35.944000000000003</v>
      </c>
    </row>
    <row r="82" spans="1:16" ht="17.100000000000001" customHeight="1">
      <c r="A82" s="38">
        <v>514</v>
      </c>
      <c r="B82" s="6">
        <v>27</v>
      </c>
      <c r="C82" s="126" t="s">
        <v>404</v>
      </c>
      <c r="D82" s="126" t="s">
        <v>403</v>
      </c>
      <c r="E82" s="38"/>
      <c r="F82" s="100" t="s">
        <v>1667</v>
      </c>
      <c r="G82" s="38" t="s">
        <v>97</v>
      </c>
      <c r="H82" s="55"/>
      <c r="I82" s="35" t="s">
        <v>34</v>
      </c>
      <c r="J82" s="52">
        <v>17.882000000000001</v>
      </c>
      <c r="K82" s="17">
        <v>18.062999999999999</v>
      </c>
      <c r="L82" s="8">
        <f t="shared" si="5"/>
        <v>0</v>
      </c>
      <c r="M82" s="10">
        <f t="shared" si="6"/>
        <v>18.062999999999999</v>
      </c>
      <c r="N82" s="10">
        <f t="shared" si="7"/>
        <v>0</v>
      </c>
      <c r="O82" s="10">
        <f t="shared" si="8"/>
        <v>0</v>
      </c>
      <c r="P82" s="8">
        <f t="shared" si="9"/>
        <v>35.945</v>
      </c>
    </row>
    <row r="83" spans="1:16" ht="17.100000000000001" customHeight="1">
      <c r="A83" s="38">
        <v>95</v>
      </c>
      <c r="B83" s="6">
        <v>28</v>
      </c>
      <c r="C83" s="111" t="s">
        <v>514</v>
      </c>
      <c r="D83" s="111" t="s">
        <v>430</v>
      </c>
      <c r="E83" s="47" t="s">
        <v>513</v>
      </c>
      <c r="F83" s="47" t="s">
        <v>512</v>
      </c>
      <c r="G83" s="47" t="s">
        <v>26</v>
      </c>
      <c r="H83" s="59"/>
      <c r="I83" s="59"/>
      <c r="J83" s="53">
        <v>18.013999999999999</v>
      </c>
      <c r="K83" s="8">
        <v>17.936</v>
      </c>
      <c r="L83" s="8">
        <f t="shared" si="5"/>
        <v>0</v>
      </c>
      <c r="M83" s="10">
        <f t="shared" si="6"/>
        <v>17.936</v>
      </c>
      <c r="N83" s="10">
        <f t="shared" si="7"/>
        <v>0</v>
      </c>
      <c r="O83" s="10">
        <f t="shared" si="8"/>
        <v>0</v>
      </c>
      <c r="P83" s="8">
        <f t="shared" si="9"/>
        <v>35.950000000000003</v>
      </c>
    </row>
    <row r="84" spans="1:16" ht="17.100000000000001" customHeight="1">
      <c r="A84" s="38">
        <v>34</v>
      </c>
      <c r="B84" s="6">
        <v>29</v>
      </c>
      <c r="C84" s="111" t="s">
        <v>585</v>
      </c>
      <c r="D84" s="111" t="s">
        <v>584</v>
      </c>
      <c r="E84" s="47" t="s">
        <v>363</v>
      </c>
      <c r="F84" s="47" t="s">
        <v>130</v>
      </c>
      <c r="G84" s="47" t="s">
        <v>26</v>
      </c>
      <c r="H84" s="59"/>
      <c r="I84" s="59"/>
      <c r="J84" s="54">
        <v>18.093</v>
      </c>
      <c r="K84" s="43">
        <v>17.876999999999999</v>
      </c>
      <c r="L84" s="8">
        <f t="shared" si="5"/>
        <v>0</v>
      </c>
      <c r="M84" s="10">
        <f t="shared" si="6"/>
        <v>17.876999999999999</v>
      </c>
      <c r="N84" s="10">
        <f t="shared" si="7"/>
        <v>0</v>
      </c>
      <c r="O84" s="10">
        <f t="shared" si="8"/>
        <v>0</v>
      </c>
      <c r="P84" s="8">
        <f t="shared" si="9"/>
        <v>35.97</v>
      </c>
    </row>
    <row r="85" spans="1:16" ht="17.100000000000001" customHeight="1">
      <c r="A85" s="38">
        <v>553</v>
      </c>
      <c r="B85" s="6">
        <v>30</v>
      </c>
      <c r="C85" s="126" t="s">
        <v>717</v>
      </c>
      <c r="D85" s="126" t="s">
        <v>1450</v>
      </c>
      <c r="E85" s="38"/>
      <c r="F85" s="100" t="s">
        <v>1726</v>
      </c>
      <c r="G85" s="38" t="s">
        <v>97</v>
      </c>
      <c r="H85" s="55"/>
      <c r="I85" s="35" t="s">
        <v>34</v>
      </c>
      <c r="J85" s="52">
        <v>18.143999999999998</v>
      </c>
      <c r="K85" s="17">
        <v>17.831</v>
      </c>
      <c r="L85" s="8">
        <f t="shared" si="5"/>
        <v>17.831</v>
      </c>
      <c r="M85" s="10">
        <f t="shared" si="6"/>
        <v>0</v>
      </c>
      <c r="N85" s="10">
        <f t="shared" si="7"/>
        <v>0</v>
      </c>
      <c r="O85" s="10">
        <f t="shared" si="8"/>
        <v>0</v>
      </c>
      <c r="P85" s="8">
        <f t="shared" si="9"/>
        <v>35.974999999999994</v>
      </c>
    </row>
    <row r="86" spans="1:16" ht="17.100000000000001" customHeight="1">
      <c r="A86" s="38">
        <v>118</v>
      </c>
      <c r="B86" s="6">
        <v>31</v>
      </c>
      <c r="C86" s="111" t="s">
        <v>447</v>
      </c>
      <c r="D86" s="111" t="s">
        <v>470</v>
      </c>
      <c r="E86" s="47" t="s">
        <v>469</v>
      </c>
      <c r="F86" s="47" t="s">
        <v>468</v>
      </c>
      <c r="G86" s="47" t="s">
        <v>97</v>
      </c>
      <c r="H86" s="59" t="s">
        <v>97</v>
      </c>
      <c r="I86" s="59"/>
      <c r="J86" s="52">
        <v>18.247</v>
      </c>
      <c r="K86" s="16">
        <v>17.73</v>
      </c>
      <c r="L86" s="8">
        <f t="shared" si="5"/>
        <v>17.73</v>
      </c>
      <c r="M86" s="10">
        <f t="shared" si="6"/>
        <v>0</v>
      </c>
      <c r="N86" s="10">
        <f t="shared" si="7"/>
        <v>0</v>
      </c>
      <c r="O86" s="10">
        <f t="shared" si="8"/>
        <v>0</v>
      </c>
      <c r="P86" s="8">
        <f t="shared" si="9"/>
        <v>35.977000000000004</v>
      </c>
    </row>
    <row r="87" spans="1:16" ht="17.100000000000001" customHeight="1">
      <c r="A87" s="38">
        <v>279</v>
      </c>
      <c r="B87" s="6">
        <v>32</v>
      </c>
      <c r="C87" s="111" t="s">
        <v>174</v>
      </c>
      <c r="D87" s="111" t="s">
        <v>1006</v>
      </c>
      <c r="E87" s="47" t="s">
        <v>1005</v>
      </c>
      <c r="F87" s="47" t="s">
        <v>1004</v>
      </c>
      <c r="G87" s="47" t="s">
        <v>97</v>
      </c>
      <c r="H87" s="59"/>
      <c r="I87" s="59"/>
      <c r="J87" s="52">
        <v>18.274999999999999</v>
      </c>
      <c r="K87" s="16">
        <v>17.706</v>
      </c>
      <c r="L87" s="8">
        <f t="shared" si="5"/>
        <v>17.706</v>
      </c>
      <c r="M87" s="10">
        <f t="shared" si="6"/>
        <v>0</v>
      </c>
      <c r="N87" s="10">
        <f t="shared" si="7"/>
        <v>0</v>
      </c>
      <c r="O87" s="10">
        <f t="shared" si="8"/>
        <v>0</v>
      </c>
      <c r="P87" s="8">
        <f t="shared" si="9"/>
        <v>35.980999999999995</v>
      </c>
    </row>
    <row r="88" spans="1:16" ht="17.100000000000001" customHeight="1">
      <c r="A88" s="38">
        <v>555</v>
      </c>
      <c r="B88" s="6">
        <v>33</v>
      </c>
      <c r="C88" s="126" t="s">
        <v>624</v>
      </c>
      <c r="D88" s="126" t="s">
        <v>623</v>
      </c>
      <c r="E88" s="38"/>
      <c r="F88" s="100" t="s">
        <v>1729</v>
      </c>
      <c r="G88" s="38" t="s">
        <v>97</v>
      </c>
      <c r="H88" s="55"/>
      <c r="I88" s="35" t="s">
        <v>34</v>
      </c>
      <c r="J88" s="52">
        <v>18.228999999999999</v>
      </c>
      <c r="K88" s="17">
        <v>17.760000000000002</v>
      </c>
      <c r="L88" s="8">
        <f t="shared" si="5"/>
        <v>17.760000000000002</v>
      </c>
      <c r="M88" s="10">
        <f t="shared" si="6"/>
        <v>0</v>
      </c>
      <c r="N88" s="10">
        <f t="shared" si="7"/>
        <v>0</v>
      </c>
      <c r="O88" s="10">
        <f t="shared" si="8"/>
        <v>0</v>
      </c>
      <c r="P88" s="8">
        <f t="shared" si="9"/>
        <v>35.989000000000004</v>
      </c>
    </row>
    <row r="89" spans="1:16" ht="17.100000000000001" customHeight="1">
      <c r="A89" s="38">
        <v>116</v>
      </c>
      <c r="B89" s="6">
        <v>34</v>
      </c>
      <c r="C89" s="111" t="s">
        <v>369</v>
      </c>
      <c r="D89" s="111" t="s">
        <v>368</v>
      </c>
      <c r="E89" s="47" t="s">
        <v>367</v>
      </c>
      <c r="F89" s="47" t="s">
        <v>370</v>
      </c>
      <c r="G89" s="47" t="s">
        <v>26</v>
      </c>
      <c r="H89" s="59"/>
      <c r="I89" s="59"/>
      <c r="J89" s="52">
        <v>18.009</v>
      </c>
      <c r="K89" s="16">
        <v>17.981000000000002</v>
      </c>
      <c r="L89" s="8">
        <f t="shared" si="5"/>
        <v>0</v>
      </c>
      <c r="M89" s="10">
        <f t="shared" si="6"/>
        <v>17.981000000000002</v>
      </c>
      <c r="N89" s="10">
        <f t="shared" si="7"/>
        <v>0</v>
      </c>
      <c r="O89" s="10">
        <f t="shared" si="8"/>
        <v>0</v>
      </c>
      <c r="P89" s="8">
        <f t="shared" si="9"/>
        <v>35.99</v>
      </c>
    </row>
    <row r="90" spans="1:16" ht="17.100000000000001" customHeight="1">
      <c r="A90" s="38">
        <v>420</v>
      </c>
      <c r="B90" s="6">
        <v>35</v>
      </c>
      <c r="C90" s="126" t="s">
        <v>714</v>
      </c>
      <c r="D90" s="126" t="s">
        <v>1228</v>
      </c>
      <c r="E90" s="38"/>
      <c r="F90" s="100" t="s">
        <v>1318</v>
      </c>
      <c r="G90" s="38" t="s">
        <v>26</v>
      </c>
      <c r="H90" s="55"/>
      <c r="I90" s="35" t="s">
        <v>34</v>
      </c>
      <c r="J90" s="122">
        <v>18.047000000000001</v>
      </c>
      <c r="K90" s="10">
        <v>17.943999999999999</v>
      </c>
      <c r="L90" s="8">
        <f t="shared" si="5"/>
        <v>0</v>
      </c>
      <c r="M90" s="10">
        <f t="shared" si="6"/>
        <v>17.943999999999999</v>
      </c>
      <c r="N90" s="10">
        <f t="shared" si="7"/>
        <v>0</v>
      </c>
      <c r="O90" s="10">
        <f t="shared" si="8"/>
        <v>0</v>
      </c>
      <c r="P90" s="8">
        <f t="shared" si="9"/>
        <v>35.991</v>
      </c>
    </row>
    <row r="91" spans="1:16" ht="17.100000000000001" customHeight="1">
      <c r="A91" s="38">
        <v>550</v>
      </c>
      <c r="B91" s="6">
        <v>36</v>
      </c>
      <c r="C91" s="126" t="s">
        <v>1226</v>
      </c>
      <c r="D91" s="126" t="s">
        <v>1448</v>
      </c>
      <c r="E91" s="38"/>
      <c r="F91" s="100" t="s">
        <v>1723</v>
      </c>
      <c r="G91" s="38" t="s">
        <v>26</v>
      </c>
      <c r="H91" s="59"/>
      <c r="I91" s="35" t="s">
        <v>34</v>
      </c>
      <c r="J91" s="52">
        <v>18.315999999999999</v>
      </c>
      <c r="K91" s="17">
        <v>17.689</v>
      </c>
      <c r="L91" s="8">
        <f t="shared" si="5"/>
        <v>17.689</v>
      </c>
      <c r="M91" s="10">
        <f t="shared" si="6"/>
        <v>0</v>
      </c>
      <c r="N91" s="10">
        <f t="shared" si="7"/>
        <v>0</v>
      </c>
      <c r="O91" s="10">
        <f t="shared" si="8"/>
        <v>0</v>
      </c>
      <c r="P91" s="8">
        <f t="shared" si="9"/>
        <v>36.004999999999995</v>
      </c>
    </row>
    <row r="92" spans="1:16" ht="17.100000000000001" customHeight="1">
      <c r="A92" s="38">
        <v>235</v>
      </c>
      <c r="B92" s="6">
        <v>37</v>
      </c>
      <c r="C92" s="111" t="s">
        <v>734</v>
      </c>
      <c r="D92" s="111" t="s">
        <v>733</v>
      </c>
      <c r="E92" s="47" t="s">
        <v>732</v>
      </c>
      <c r="F92" s="47" t="s">
        <v>731</v>
      </c>
      <c r="G92" s="47" t="s">
        <v>97</v>
      </c>
      <c r="H92" s="59"/>
      <c r="I92" s="59"/>
      <c r="J92" s="53">
        <v>17.951000000000001</v>
      </c>
      <c r="K92" s="8">
        <v>18.07</v>
      </c>
      <c r="L92" s="8">
        <f t="shared" si="5"/>
        <v>0</v>
      </c>
      <c r="M92" s="10">
        <f t="shared" si="6"/>
        <v>18.07</v>
      </c>
      <c r="N92" s="10">
        <f t="shared" si="7"/>
        <v>0</v>
      </c>
      <c r="O92" s="10">
        <f t="shared" si="8"/>
        <v>0</v>
      </c>
      <c r="P92" s="8">
        <f t="shared" si="9"/>
        <v>36.021000000000001</v>
      </c>
    </row>
    <row r="93" spans="1:16" ht="17.100000000000001" customHeight="1">
      <c r="A93" s="38">
        <v>493</v>
      </c>
      <c r="B93" s="6">
        <v>38</v>
      </c>
      <c r="C93" s="126" t="s">
        <v>1398</v>
      </c>
      <c r="D93" s="126" t="s">
        <v>1399</v>
      </c>
      <c r="E93" s="38"/>
      <c r="F93" s="100" t="s">
        <v>1621</v>
      </c>
      <c r="G93" s="38" t="s">
        <v>97</v>
      </c>
      <c r="H93" s="59"/>
      <c r="I93" s="35" t="s">
        <v>34</v>
      </c>
      <c r="J93" s="52">
        <v>18.094999999999999</v>
      </c>
      <c r="K93" s="17">
        <v>17.928000000000001</v>
      </c>
      <c r="L93" s="8">
        <f t="shared" si="5"/>
        <v>0</v>
      </c>
      <c r="M93" s="10">
        <f t="shared" si="6"/>
        <v>17.928000000000001</v>
      </c>
      <c r="N93" s="10">
        <f t="shared" si="7"/>
        <v>0</v>
      </c>
      <c r="O93" s="10">
        <f t="shared" si="8"/>
        <v>0</v>
      </c>
      <c r="P93" s="8">
        <f t="shared" si="9"/>
        <v>36.022999999999996</v>
      </c>
    </row>
    <row r="94" spans="1:16" ht="17.100000000000001" customHeight="1">
      <c r="A94" s="38">
        <v>441</v>
      </c>
      <c r="B94" s="6">
        <v>39</v>
      </c>
      <c r="C94" s="101" t="s">
        <v>1149</v>
      </c>
      <c r="D94" s="101" t="s">
        <v>1150</v>
      </c>
      <c r="E94" s="38"/>
      <c r="F94" s="101" t="s">
        <v>1339</v>
      </c>
      <c r="G94" s="38" t="s">
        <v>26</v>
      </c>
      <c r="H94" s="59"/>
      <c r="I94" s="35" t="s">
        <v>34</v>
      </c>
      <c r="J94" s="52">
        <v>17.792000000000002</v>
      </c>
      <c r="K94" s="17">
        <v>18.231000000000002</v>
      </c>
      <c r="L94" s="8">
        <f t="shared" si="5"/>
        <v>0</v>
      </c>
      <c r="M94" s="10">
        <f t="shared" si="6"/>
        <v>18.231000000000002</v>
      </c>
      <c r="N94" s="10">
        <f t="shared" si="7"/>
        <v>0</v>
      </c>
      <c r="O94" s="10">
        <f t="shared" si="8"/>
        <v>0</v>
      </c>
      <c r="P94" s="8">
        <f t="shared" si="9"/>
        <v>36.023000000000003</v>
      </c>
    </row>
    <row r="95" spans="1:16" ht="17.100000000000001" customHeight="1">
      <c r="A95" s="38">
        <v>160</v>
      </c>
      <c r="B95" s="6">
        <v>40</v>
      </c>
      <c r="C95" s="111" t="s">
        <v>620</v>
      </c>
      <c r="D95" s="111" t="s">
        <v>619</v>
      </c>
      <c r="E95" s="47" t="s">
        <v>618</v>
      </c>
      <c r="F95" s="47" t="s">
        <v>617</v>
      </c>
      <c r="G95" s="47" t="s">
        <v>26</v>
      </c>
      <c r="H95" s="59" t="s">
        <v>97</v>
      </c>
      <c r="I95" s="59"/>
      <c r="J95" s="53">
        <v>18.061</v>
      </c>
      <c r="K95" s="8">
        <v>17.969000000000001</v>
      </c>
      <c r="L95" s="8">
        <f t="shared" si="5"/>
        <v>0</v>
      </c>
      <c r="M95" s="10">
        <f t="shared" si="6"/>
        <v>17.969000000000001</v>
      </c>
      <c r="N95" s="10">
        <f t="shared" si="7"/>
        <v>0</v>
      </c>
      <c r="O95" s="10">
        <f t="shared" si="8"/>
        <v>0</v>
      </c>
      <c r="P95" s="8">
        <f t="shared" si="9"/>
        <v>36.03</v>
      </c>
    </row>
    <row r="96" spans="1:16" ht="17.100000000000001" customHeight="1">
      <c r="A96" s="38">
        <v>474</v>
      </c>
      <c r="B96" s="6">
        <v>41</v>
      </c>
      <c r="C96" s="126" t="s">
        <v>1382</v>
      </c>
      <c r="D96" s="126" t="s">
        <v>1383</v>
      </c>
      <c r="E96" s="38"/>
      <c r="F96" s="100" t="s">
        <v>1595</v>
      </c>
      <c r="G96" s="38" t="s">
        <v>97</v>
      </c>
      <c r="H96" s="55"/>
      <c r="I96" s="35" t="s">
        <v>34</v>
      </c>
      <c r="J96" s="52">
        <v>18.193000000000001</v>
      </c>
      <c r="K96" s="17">
        <v>17.838000000000001</v>
      </c>
      <c r="L96" s="8">
        <f t="shared" si="5"/>
        <v>0</v>
      </c>
      <c r="M96" s="10">
        <f t="shared" si="6"/>
        <v>17.838000000000001</v>
      </c>
      <c r="N96" s="10">
        <f t="shared" si="7"/>
        <v>0</v>
      </c>
      <c r="O96" s="10">
        <f t="shared" si="8"/>
        <v>0</v>
      </c>
      <c r="P96" s="8">
        <f t="shared" si="9"/>
        <v>36.031000000000006</v>
      </c>
    </row>
    <row r="97" spans="1:16" ht="17.100000000000001" customHeight="1">
      <c r="A97" s="38">
        <v>376</v>
      </c>
      <c r="B97" s="6">
        <v>42</v>
      </c>
      <c r="C97" s="126" t="s">
        <v>813</v>
      </c>
      <c r="D97" s="126" t="s">
        <v>812</v>
      </c>
      <c r="E97" s="38"/>
      <c r="F97" s="100" t="s">
        <v>1275</v>
      </c>
      <c r="G97" s="38" t="s">
        <v>97</v>
      </c>
      <c r="H97" s="59"/>
      <c r="I97" s="35" t="s">
        <v>34</v>
      </c>
      <c r="J97" s="122">
        <v>17.902999999999999</v>
      </c>
      <c r="K97" s="92">
        <v>18.134</v>
      </c>
      <c r="L97" s="8">
        <f t="shared" si="5"/>
        <v>0</v>
      </c>
      <c r="M97" s="10">
        <f t="shared" si="6"/>
        <v>18.134</v>
      </c>
      <c r="N97" s="10">
        <f t="shared" si="7"/>
        <v>0</v>
      </c>
      <c r="O97" s="10">
        <f t="shared" si="8"/>
        <v>0</v>
      </c>
      <c r="P97" s="8">
        <f t="shared" si="9"/>
        <v>36.036999999999999</v>
      </c>
    </row>
    <row r="98" spans="1:16" ht="17.100000000000001" customHeight="1">
      <c r="A98" s="38">
        <v>554</v>
      </c>
      <c r="B98" s="6">
        <v>43</v>
      </c>
      <c r="C98" s="126" t="s">
        <v>1382</v>
      </c>
      <c r="D98" s="126" t="s">
        <v>1383</v>
      </c>
      <c r="E98" s="38"/>
      <c r="F98" s="100" t="s">
        <v>1728</v>
      </c>
      <c r="G98" s="38" t="s">
        <v>97</v>
      </c>
      <c r="H98" s="59"/>
      <c r="I98" s="35" t="s">
        <v>34</v>
      </c>
      <c r="J98" s="52">
        <v>18.277000000000001</v>
      </c>
      <c r="K98" s="17">
        <v>17.79</v>
      </c>
      <c r="L98" s="8">
        <f t="shared" si="5"/>
        <v>17.79</v>
      </c>
      <c r="M98" s="10">
        <f t="shared" si="6"/>
        <v>0</v>
      </c>
      <c r="N98" s="10">
        <f t="shared" si="7"/>
        <v>0</v>
      </c>
      <c r="O98" s="10">
        <f t="shared" si="8"/>
        <v>0</v>
      </c>
      <c r="P98" s="8">
        <f t="shared" si="9"/>
        <v>36.067</v>
      </c>
    </row>
    <row r="99" spans="1:16" ht="17.100000000000001" customHeight="1">
      <c r="A99" s="38">
        <v>13</v>
      </c>
      <c r="B99" s="6">
        <v>44</v>
      </c>
      <c r="C99" s="111" t="s">
        <v>383</v>
      </c>
      <c r="D99" s="111" t="s">
        <v>382</v>
      </c>
      <c r="E99" s="47" t="s">
        <v>381</v>
      </c>
      <c r="F99" s="47" t="s">
        <v>380</v>
      </c>
      <c r="G99" s="47" t="s">
        <v>26</v>
      </c>
      <c r="H99" s="57"/>
      <c r="I99" s="57"/>
      <c r="J99" s="52">
        <v>18.151</v>
      </c>
      <c r="K99" s="16">
        <v>17.917999999999999</v>
      </c>
      <c r="L99" s="8">
        <f t="shared" si="5"/>
        <v>0</v>
      </c>
      <c r="M99" s="10">
        <f t="shared" si="6"/>
        <v>17.917999999999999</v>
      </c>
      <c r="N99" s="10">
        <f t="shared" si="7"/>
        <v>0</v>
      </c>
      <c r="O99" s="10">
        <f t="shared" si="8"/>
        <v>0</v>
      </c>
      <c r="P99" s="8">
        <f t="shared" si="9"/>
        <v>36.069000000000003</v>
      </c>
    </row>
    <row r="100" spans="1:16" ht="17.100000000000001" customHeight="1">
      <c r="A100" s="38">
        <v>144</v>
      </c>
      <c r="B100" s="6">
        <v>45</v>
      </c>
      <c r="C100" s="111" t="s">
        <v>849</v>
      </c>
      <c r="D100" s="111" t="s">
        <v>848</v>
      </c>
      <c r="E100" s="47" t="s">
        <v>847</v>
      </c>
      <c r="F100" s="47" t="s">
        <v>850</v>
      </c>
      <c r="G100" s="47" t="s">
        <v>26</v>
      </c>
      <c r="H100" s="59"/>
      <c r="I100" s="59"/>
      <c r="J100" s="54">
        <v>18.277000000000001</v>
      </c>
      <c r="K100" s="43">
        <v>17.806000000000001</v>
      </c>
      <c r="L100" s="8">
        <f t="shared" si="5"/>
        <v>17.806000000000001</v>
      </c>
      <c r="M100" s="10">
        <f t="shared" si="6"/>
        <v>0</v>
      </c>
      <c r="N100" s="10">
        <f t="shared" si="7"/>
        <v>0</v>
      </c>
      <c r="O100" s="10">
        <f t="shared" si="8"/>
        <v>0</v>
      </c>
      <c r="P100" s="8">
        <f t="shared" si="9"/>
        <v>36.082999999999998</v>
      </c>
    </row>
    <row r="101" spans="1:16" ht="17.100000000000001" customHeight="1">
      <c r="A101" s="38">
        <v>129</v>
      </c>
      <c r="B101" s="6">
        <v>46</v>
      </c>
      <c r="C101" s="111" t="s">
        <v>330</v>
      </c>
      <c r="D101" s="111" t="s">
        <v>331</v>
      </c>
      <c r="E101" s="47" t="s">
        <v>332</v>
      </c>
      <c r="F101" s="47" t="s">
        <v>333</v>
      </c>
      <c r="G101" s="47" t="s">
        <v>26</v>
      </c>
      <c r="H101" s="55"/>
      <c r="I101" s="55"/>
      <c r="J101" s="53">
        <v>18.231999999999999</v>
      </c>
      <c r="K101" s="8">
        <v>17.858000000000001</v>
      </c>
      <c r="L101" s="8">
        <f t="shared" si="5"/>
        <v>0</v>
      </c>
      <c r="M101" s="10">
        <f t="shared" si="6"/>
        <v>17.858000000000001</v>
      </c>
      <c r="N101" s="10">
        <f t="shared" si="7"/>
        <v>0</v>
      </c>
      <c r="O101" s="10">
        <f t="shared" si="8"/>
        <v>0</v>
      </c>
      <c r="P101" s="8">
        <f t="shared" si="9"/>
        <v>36.090000000000003</v>
      </c>
    </row>
    <row r="102" spans="1:16" ht="17.100000000000001" customHeight="1">
      <c r="A102" s="38">
        <v>530</v>
      </c>
      <c r="B102" s="6">
        <v>47</v>
      </c>
      <c r="C102" s="126" t="s">
        <v>1425</v>
      </c>
      <c r="D102" s="126" t="s">
        <v>1426</v>
      </c>
      <c r="E102" s="38"/>
      <c r="F102" s="100" t="s">
        <v>1684</v>
      </c>
      <c r="G102" s="38" t="s">
        <v>97</v>
      </c>
      <c r="H102" s="55"/>
      <c r="I102" s="35" t="s">
        <v>34</v>
      </c>
      <c r="J102" s="52">
        <v>18.151</v>
      </c>
      <c r="K102" s="17">
        <v>17.939</v>
      </c>
      <c r="L102" s="8">
        <f t="shared" si="5"/>
        <v>0</v>
      </c>
      <c r="M102" s="10">
        <f t="shared" si="6"/>
        <v>17.939</v>
      </c>
      <c r="N102" s="10">
        <f t="shared" si="7"/>
        <v>0</v>
      </c>
      <c r="O102" s="10">
        <f t="shared" si="8"/>
        <v>0</v>
      </c>
      <c r="P102" s="8">
        <f t="shared" si="9"/>
        <v>36.090000000000003</v>
      </c>
    </row>
    <row r="103" spans="1:16" ht="17.100000000000001" customHeight="1">
      <c r="A103" s="38">
        <v>346</v>
      </c>
      <c r="B103" s="6">
        <v>48</v>
      </c>
      <c r="C103" s="126" t="s">
        <v>463</v>
      </c>
      <c r="D103" s="126" t="s">
        <v>1142</v>
      </c>
      <c r="E103" s="38"/>
      <c r="F103" s="100" t="s">
        <v>1246</v>
      </c>
      <c r="G103" s="38" t="s">
        <v>97</v>
      </c>
      <c r="H103" s="55"/>
      <c r="I103" s="35" t="s">
        <v>34</v>
      </c>
      <c r="J103" s="122">
        <v>17.864999999999998</v>
      </c>
      <c r="K103" s="92">
        <v>18.228999999999999</v>
      </c>
      <c r="L103" s="8">
        <f t="shared" si="5"/>
        <v>0</v>
      </c>
      <c r="M103" s="10">
        <f t="shared" si="6"/>
        <v>18.228999999999999</v>
      </c>
      <c r="N103" s="10">
        <f t="shared" si="7"/>
        <v>0</v>
      </c>
      <c r="O103" s="10">
        <f t="shared" si="8"/>
        <v>0</v>
      </c>
      <c r="P103" s="8">
        <f t="shared" si="9"/>
        <v>36.093999999999994</v>
      </c>
    </row>
    <row r="104" spans="1:16" ht="17.100000000000001" customHeight="1">
      <c r="A104" s="38">
        <v>512</v>
      </c>
      <c r="B104" s="6">
        <v>49</v>
      </c>
      <c r="C104" s="126" t="s">
        <v>752</v>
      </c>
      <c r="D104" s="126" t="s">
        <v>753</v>
      </c>
      <c r="E104" s="38"/>
      <c r="F104" s="100" t="s">
        <v>1665</v>
      </c>
      <c r="G104" s="38" t="s">
        <v>97</v>
      </c>
      <c r="H104" s="55"/>
      <c r="I104" s="35" t="s">
        <v>34</v>
      </c>
      <c r="J104" s="52">
        <v>18.207999999999998</v>
      </c>
      <c r="K104" s="17">
        <v>17.89</v>
      </c>
      <c r="L104" s="8">
        <f t="shared" si="5"/>
        <v>0</v>
      </c>
      <c r="M104" s="10">
        <f t="shared" si="6"/>
        <v>17.89</v>
      </c>
      <c r="N104" s="10">
        <f t="shared" si="7"/>
        <v>0</v>
      </c>
      <c r="O104" s="10">
        <f t="shared" si="8"/>
        <v>0</v>
      </c>
      <c r="P104" s="8">
        <f t="shared" si="9"/>
        <v>36.097999999999999</v>
      </c>
    </row>
    <row r="105" spans="1:16" ht="17.100000000000001" customHeight="1">
      <c r="A105" s="38">
        <v>429</v>
      </c>
      <c r="B105" s="6">
        <v>50</v>
      </c>
      <c r="C105" s="126" t="s">
        <v>1190</v>
      </c>
      <c r="D105" s="126" t="s">
        <v>819</v>
      </c>
      <c r="E105" s="38"/>
      <c r="F105" s="100" t="s">
        <v>1327</v>
      </c>
      <c r="G105" s="38" t="s">
        <v>97</v>
      </c>
      <c r="H105" s="59"/>
      <c r="I105" s="35" t="s">
        <v>34</v>
      </c>
      <c r="J105" s="122">
        <v>18.145</v>
      </c>
      <c r="K105" s="10">
        <v>17.974</v>
      </c>
      <c r="L105" s="8">
        <f t="shared" si="5"/>
        <v>0</v>
      </c>
      <c r="M105" s="10">
        <f t="shared" si="6"/>
        <v>17.974</v>
      </c>
      <c r="N105" s="10">
        <f t="shared" si="7"/>
        <v>0</v>
      </c>
      <c r="O105" s="10">
        <f t="shared" si="8"/>
        <v>0</v>
      </c>
      <c r="P105" s="8">
        <f t="shared" si="9"/>
        <v>36.119</v>
      </c>
    </row>
    <row r="106" spans="1:16" ht="17.100000000000001" customHeight="1">
      <c r="A106" s="38">
        <v>473</v>
      </c>
      <c r="B106" s="6">
        <v>51</v>
      </c>
      <c r="C106" s="126" t="s">
        <v>1380</v>
      </c>
      <c r="D106" s="126" t="s">
        <v>1381</v>
      </c>
      <c r="E106" s="38"/>
      <c r="F106" s="100" t="s">
        <v>1594</v>
      </c>
      <c r="G106" s="38" t="s">
        <v>26</v>
      </c>
      <c r="H106" s="59"/>
      <c r="I106" s="35" t="s">
        <v>34</v>
      </c>
      <c r="J106" s="52">
        <v>18.279</v>
      </c>
      <c r="K106" s="17">
        <v>17.858000000000001</v>
      </c>
      <c r="L106" s="8">
        <f t="shared" si="5"/>
        <v>0</v>
      </c>
      <c r="M106" s="10">
        <f t="shared" si="6"/>
        <v>17.858000000000001</v>
      </c>
      <c r="N106" s="10">
        <f t="shared" si="7"/>
        <v>0</v>
      </c>
      <c r="O106" s="10">
        <f t="shared" si="8"/>
        <v>0</v>
      </c>
      <c r="P106" s="8">
        <f t="shared" si="9"/>
        <v>36.137</v>
      </c>
    </row>
    <row r="107" spans="1:16" ht="17.100000000000001" customHeight="1">
      <c r="A107" s="38">
        <v>447</v>
      </c>
      <c r="B107" s="6">
        <v>52</v>
      </c>
      <c r="C107" s="101" t="s">
        <v>1213</v>
      </c>
      <c r="D107" s="101" t="s">
        <v>103</v>
      </c>
      <c r="E107" s="38"/>
      <c r="F107" s="101" t="s">
        <v>1345</v>
      </c>
      <c r="G107" s="38" t="s">
        <v>97</v>
      </c>
      <c r="H107" s="59"/>
      <c r="I107" s="35" t="s">
        <v>34</v>
      </c>
      <c r="J107" s="52">
        <v>18.242000000000001</v>
      </c>
      <c r="K107" s="17">
        <v>17.899000000000001</v>
      </c>
      <c r="L107" s="8">
        <f t="shared" si="5"/>
        <v>0</v>
      </c>
      <c r="M107" s="10">
        <f t="shared" si="6"/>
        <v>17.899000000000001</v>
      </c>
      <c r="N107" s="10">
        <f t="shared" si="7"/>
        <v>0</v>
      </c>
      <c r="O107" s="10">
        <f t="shared" si="8"/>
        <v>0</v>
      </c>
      <c r="P107" s="8">
        <f t="shared" si="9"/>
        <v>36.141000000000005</v>
      </c>
    </row>
    <row r="108" spans="1:16" ht="17.100000000000001" customHeight="1">
      <c r="A108" s="38">
        <v>421</v>
      </c>
      <c r="B108" s="6">
        <v>53</v>
      </c>
      <c r="C108" s="126" t="s">
        <v>1229</v>
      </c>
      <c r="D108" s="126" t="s">
        <v>1230</v>
      </c>
      <c r="E108" s="38"/>
      <c r="F108" s="100" t="s">
        <v>1319</v>
      </c>
      <c r="G108" s="38" t="s">
        <v>26</v>
      </c>
      <c r="H108" s="59"/>
      <c r="I108" s="35" t="s">
        <v>34</v>
      </c>
      <c r="J108" s="122">
        <v>17.93</v>
      </c>
      <c r="K108" s="10">
        <v>18.216000000000001</v>
      </c>
      <c r="L108" s="8">
        <f t="shared" si="5"/>
        <v>0</v>
      </c>
      <c r="M108" s="10">
        <f t="shared" si="6"/>
        <v>18.216000000000001</v>
      </c>
      <c r="N108" s="10">
        <f t="shared" si="7"/>
        <v>0</v>
      </c>
      <c r="O108" s="10">
        <f t="shared" si="8"/>
        <v>0</v>
      </c>
      <c r="P108" s="8">
        <f t="shared" si="9"/>
        <v>36.146000000000001</v>
      </c>
    </row>
    <row r="109" spans="1:16" ht="17.100000000000001" customHeight="1">
      <c r="A109" s="38">
        <v>7</v>
      </c>
      <c r="B109" s="6">
        <v>54</v>
      </c>
      <c r="C109" s="111" t="s">
        <v>975</v>
      </c>
      <c r="D109" s="111" t="s">
        <v>976</v>
      </c>
      <c r="E109" s="47" t="s">
        <v>977</v>
      </c>
      <c r="F109" s="47" t="s">
        <v>978</v>
      </c>
      <c r="G109" s="47" t="s">
        <v>26</v>
      </c>
      <c r="H109" s="59"/>
      <c r="I109" s="59"/>
      <c r="J109" s="52">
        <v>18.234999999999999</v>
      </c>
      <c r="K109" s="16">
        <v>17.911999999999999</v>
      </c>
      <c r="L109" s="8">
        <f t="shared" si="5"/>
        <v>0</v>
      </c>
      <c r="M109" s="10">
        <f t="shared" si="6"/>
        <v>17.911999999999999</v>
      </c>
      <c r="N109" s="10">
        <f t="shared" si="7"/>
        <v>0</v>
      </c>
      <c r="O109" s="10">
        <f t="shared" si="8"/>
        <v>0</v>
      </c>
      <c r="P109" s="8">
        <f t="shared" si="9"/>
        <v>36.146999999999998</v>
      </c>
    </row>
    <row r="110" spans="1:16" ht="17.100000000000001" customHeight="1">
      <c r="A110" s="38">
        <v>509</v>
      </c>
      <c r="B110" s="6">
        <v>55</v>
      </c>
      <c r="C110" s="126" t="s">
        <v>1013</v>
      </c>
      <c r="D110" s="126" t="s">
        <v>1012</v>
      </c>
      <c r="E110" s="38"/>
      <c r="F110" s="100" t="s">
        <v>1661</v>
      </c>
      <c r="G110" s="38" t="s">
        <v>26</v>
      </c>
      <c r="H110" s="59"/>
      <c r="I110" s="35" t="s">
        <v>34</v>
      </c>
      <c r="J110" s="52">
        <v>18.036999999999999</v>
      </c>
      <c r="K110" s="17">
        <v>18.111999999999998</v>
      </c>
      <c r="L110" s="8">
        <f t="shared" si="5"/>
        <v>0</v>
      </c>
      <c r="M110" s="10">
        <f t="shared" si="6"/>
        <v>18.111999999999998</v>
      </c>
      <c r="N110" s="10">
        <f t="shared" si="7"/>
        <v>0</v>
      </c>
      <c r="O110" s="10">
        <f t="shared" si="8"/>
        <v>0</v>
      </c>
      <c r="P110" s="8">
        <f t="shared" si="9"/>
        <v>36.149000000000001</v>
      </c>
    </row>
    <row r="111" spans="1:16" ht="17.100000000000001" customHeight="1">
      <c r="A111" s="38">
        <v>78</v>
      </c>
      <c r="B111" s="6">
        <v>56</v>
      </c>
      <c r="C111" s="111" t="s">
        <v>501</v>
      </c>
      <c r="D111" s="111" t="s">
        <v>500</v>
      </c>
      <c r="E111" s="47" t="s">
        <v>499</v>
      </c>
      <c r="F111" s="47" t="s">
        <v>498</v>
      </c>
      <c r="G111" s="47" t="s">
        <v>97</v>
      </c>
      <c r="H111" s="58"/>
      <c r="I111" s="58"/>
      <c r="J111" s="54">
        <v>18.393999999999998</v>
      </c>
      <c r="K111" s="43">
        <v>17.757000000000001</v>
      </c>
      <c r="L111" s="8">
        <f t="shared" si="5"/>
        <v>17.757000000000001</v>
      </c>
      <c r="M111" s="10">
        <f t="shared" si="6"/>
        <v>0</v>
      </c>
      <c r="N111" s="10">
        <f t="shared" si="7"/>
        <v>0</v>
      </c>
      <c r="O111" s="10">
        <f t="shared" si="8"/>
        <v>0</v>
      </c>
      <c r="P111" s="8">
        <f t="shared" si="9"/>
        <v>36.150999999999996</v>
      </c>
    </row>
    <row r="112" spans="1:16" ht="17.100000000000001" customHeight="1">
      <c r="A112" s="38">
        <v>285</v>
      </c>
      <c r="B112" s="6">
        <v>57</v>
      </c>
      <c r="C112" s="111" t="s">
        <v>1110</v>
      </c>
      <c r="D112" s="111" t="s">
        <v>74</v>
      </c>
      <c r="E112" s="47" t="s">
        <v>1109</v>
      </c>
      <c r="F112" s="47" t="s">
        <v>1108</v>
      </c>
      <c r="G112" s="47" t="s">
        <v>97</v>
      </c>
      <c r="H112" s="59"/>
      <c r="I112" s="59"/>
      <c r="J112" s="52">
        <v>18.193000000000001</v>
      </c>
      <c r="K112" s="16">
        <v>17.965</v>
      </c>
      <c r="L112" s="8">
        <f t="shared" si="5"/>
        <v>0</v>
      </c>
      <c r="M112" s="10">
        <f t="shared" si="6"/>
        <v>17.965</v>
      </c>
      <c r="N112" s="10">
        <f t="shared" si="7"/>
        <v>0</v>
      </c>
      <c r="O112" s="10">
        <f t="shared" si="8"/>
        <v>0</v>
      </c>
      <c r="P112" s="8">
        <f t="shared" si="9"/>
        <v>36.158000000000001</v>
      </c>
    </row>
    <row r="113" spans="1:16" ht="17.100000000000001" customHeight="1">
      <c r="A113" s="38">
        <v>258</v>
      </c>
      <c r="B113" s="6">
        <v>58</v>
      </c>
      <c r="C113" s="111" t="s">
        <v>762</v>
      </c>
      <c r="D113" s="111" t="s">
        <v>761</v>
      </c>
      <c r="E113" s="47" t="s">
        <v>760</v>
      </c>
      <c r="F113" s="47" t="s">
        <v>759</v>
      </c>
      <c r="G113" s="47" t="s">
        <v>26</v>
      </c>
      <c r="H113" s="59"/>
      <c r="I113" s="59"/>
      <c r="J113" s="53">
        <v>18.170000000000002</v>
      </c>
      <c r="K113" s="8">
        <v>18.003</v>
      </c>
      <c r="L113" s="8">
        <f t="shared" si="5"/>
        <v>0</v>
      </c>
      <c r="M113" s="10">
        <f t="shared" si="6"/>
        <v>18.003</v>
      </c>
      <c r="N113" s="10">
        <f t="shared" si="7"/>
        <v>0</v>
      </c>
      <c r="O113" s="10">
        <f t="shared" si="8"/>
        <v>0</v>
      </c>
      <c r="P113" s="8">
        <f t="shared" si="9"/>
        <v>36.173000000000002</v>
      </c>
    </row>
    <row r="114" spans="1:16" ht="17.100000000000001" customHeight="1">
      <c r="A114" s="38">
        <v>313</v>
      </c>
      <c r="B114" s="6">
        <v>59</v>
      </c>
      <c r="C114" s="111" t="s">
        <v>236</v>
      </c>
      <c r="D114" s="111" t="s">
        <v>237</v>
      </c>
      <c r="E114" s="47" t="s">
        <v>238</v>
      </c>
      <c r="F114" s="47" t="s">
        <v>239</v>
      </c>
      <c r="G114" s="47" t="s">
        <v>26</v>
      </c>
      <c r="H114" s="55"/>
      <c r="I114" s="59" t="s">
        <v>34</v>
      </c>
      <c r="J114" s="53">
        <v>18.106999999999999</v>
      </c>
      <c r="K114" s="8">
        <v>18.068000000000001</v>
      </c>
      <c r="L114" s="8">
        <f t="shared" si="5"/>
        <v>0</v>
      </c>
      <c r="M114" s="10">
        <f t="shared" si="6"/>
        <v>18.068000000000001</v>
      </c>
      <c r="N114" s="10">
        <f t="shared" si="7"/>
        <v>0</v>
      </c>
      <c r="O114" s="10">
        <f t="shared" si="8"/>
        <v>0</v>
      </c>
      <c r="P114" s="8">
        <f t="shared" si="9"/>
        <v>36.174999999999997</v>
      </c>
    </row>
    <row r="115" spans="1:16" ht="17.100000000000001" customHeight="1">
      <c r="A115" s="38">
        <v>518</v>
      </c>
      <c r="B115" s="6">
        <v>60</v>
      </c>
      <c r="C115" s="126" t="s">
        <v>1413</v>
      </c>
      <c r="D115" s="126" t="s">
        <v>1162</v>
      </c>
      <c r="E115" s="38"/>
      <c r="F115" s="100" t="s">
        <v>1671</v>
      </c>
      <c r="G115" s="38" t="s">
        <v>97</v>
      </c>
      <c r="H115" s="55"/>
      <c r="I115" s="35" t="s">
        <v>34</v>
      </c>
      <c r="J115" s="52">
        <v>18.364000000000001</v>
      </c>
      <c r="K115" s="17">
        <v>17.82</v>
      </c>
      <c r="L115" s="8">
        <f t="shared" si="5"/>
        <v>17.82</v>
      </c>
      <c r="M115" s="10">
        <f t="shared" si="6"/>
        <v>0</v>
      </c>
      <c r="N115" s="10">
        <f t="shared" si="7"/>
        <v>0</v>
      </c>
      <c r="O115" s="10">
        <f t="shared" si="8"/>
        <v>0</v>
      </c>
      <c r="P115" s="8">
        <f t="shared" si="9"/>
        <v>36.183999999999997</v>
      </c>
    </row>
    <row r="116" spans="1:16" ht="17.100000000000001" customHeight="1">
      <c r="A116" s="38">
        <v>556</v>
      </c>
      <c r="B116" s="6">
        <v>61</v>
      </c>
      <c r="C116" s="126" t="s">
        <v>2040</v>
      </c>
      <c r="D116" s="126" t="s">
        <v>1212</v>
      </c>
      <c r="E116" s="38"/>
      <c r="F116" s="100" t="s">
        <v>1730</v>
      </c>
      <c r="G116" s="38" t="s">
        <v>26</v>
      </c>
      <c r="H116" s="59"/>
      <c r="I116" s="35" t="s">
        <v>34</v>
      </c>
      <c r="J116" s="52">
        <v>18.212</v>
      </c>
      <c r="K116" s="17">
        <v>17.977</v>
      </c>
      <c r="L116" s="8">
        <f t="shared" si="5"/>
        <v>0</v>
      </c>
      <c r="M116" s="10">
        <f t="shared" si="6"/>
        <v>17.977</v>
      </c>
      <c r="N116" s="10">
        <f t="shared" si="7"/>
        <v>0</v>
      </c>
      <c r="O116" s="10">
        <f t="shared" si="8"/>
        <v>0</v>
      </c>
      <c r="P116" s="8">
        <f t="shared" si="9"/>
        <v>36.189</v>
      </c>
    </row>
    <row r="117" spans="1:16" ht="17.100000000000001" customHeight="1">
      <c r="A117" s="38">
        <v>458</v>
      </c>
      <c r="B117" s="6">
        <v>62</v>
      </c>
      <c r="C117" s="126" t="s">
        <v>1158</v>
      </c>
      <c r="D117" s="126" t="s">
        <v>1360</v>
      </c>
      <c r="E117" s="38"/>
      <c r="F117" s="100" t="s">
        <v>1574</v>
      </c>
      <c r="G117" s="38" t="s">
        <v>26</v>
      </c>
      <c r="H117" s="55"/>
      <c r="I117" s="35" t="s">
        <v>34</v>
      </c>
      <c r="J117" s="52">
        <v>18.244</v>
      </c>
      <c r="K117" s="17">
        <v>17.949000000000002</v>
      </c>
      <c r="L117" s="8">
        <f t="shared" si="5"/>
        <v>0</v>
      </c>
      <c r="M117" s="10">
        <f t="shared" si="6"/>
        <v>17.949000000000002</v>
      </c>
      <c r="N117" s="10">
        <f t="shared" si="7"/>
        <v>0</v>
      </c>
      <c r="O117" s="10">
        <f t="shared" si="8"/>
        <v>0</v>
      </c>
      <c r="P117" s="8">
        <f t="shared" si="9"/>
        <v>36.192999999999998</v>
      </c>
    </row>
    <row r="118" spans="1:16" ht="17.100000000000001" customHeight="1">
      <c r="A118" s="38">
        <v>347</v>
      </c>
      <c r="B118" s="6">
        <v>63</v>
      </c>
      <c r="C118" s="126" t="s">
        <v>961</v>
      </c>
      <c r="D118" s="126" t="s">
        <v>49</v>
      </c>
      <c r="E118" s="38"/>
      <c r="F118" s="100" t="s">
        <v>1247</v>
      </c>
      <c r="G118" s="38" t="s">
        <v>26</v>
      </c>
      <c r="H118" s="59"/>
      <c r="I118" s="35" t="s">
        <v>34</v>
      </c>
      <c r="J118" s="122">
        <v>18.21</v>
      </c>
      <c r="K118" s="92">
        <v>17.984000000000002</v>
      </c>
      <c r="L118" s="8">
        <f t="shared" si="5"/>
        <v>0</v>
      </c>
      <c r="M118" s="10">
        <f t="shared" si="6"/>
        <v>17.984000000000002</v>
      </c>
      <c r="N118" s="10">
        <f t="shared" si="7"/>
        <v>0</v>
      </c>
      <c r="O118" s="10">
        <f t="shared" si="8"/>
        <v>0</v>
      </c>
      <c r="P118" s="8">
        <f t="shared" si="9"/>
        <v>36.194000000000003</v>
      </c>
    </row>
    <row r="119" spans="1:16" ht="17.100000000000001" customHeight="1">
      <c r="A119" s="38">
        <v>50</v>
      </c>
      <c r="B119" s="6">
        <v>64</v>
      </c>
      <c r="C119" s="18" t="s">
        <v>125</v>
      </c>
      <c r="D119" s="18" t="s">
        <v>63</v>
      </c>
      <c r="E119" s="47" t="s">
        <v>268</v>
      </c>
      <c r="F119" s="47" t="s">
        <v>269</v>
      </c>
      <c r="G119" s="47" t="s">
        <v>26</v>
      </c>
      <c r="H119" s="59"/>
      <c r="I119" s="59"/>
      <c r="J119" s="53">
        <v>18.231999999999999</v>
      </c>
      <c r="K119" s="8">
        <v>17.995999999999999</v>
      </c>
      <c r="L119" s="8">
        <f t="shared" si="5"/>
        <v>0</v>
      </c>
      <c r="M119" s="10">
        <f t="shared" si="6"/>
        <v>17.995999999999999</v>
      </c>
      <c r="N119" s="10">
        <f t="shared" si="7"/>
        <v>0</v>
      </c>
      <c r="O119" s="10">
        <f t="shared" si="8"/>
        <v>0</v>
      </c>
      <c r="P119" s="8">
        <f t="shared" si="9"/>
        <v>36.227999999999994</v>
      </c>
    </row>
    <row r="120" spans="1:16" ht="17.100000000000001" customHeight="1">
      <c r="A120" s="38">
        <v>445</v>
      </c>
      <c r="B120" s="6">
        <v>65</v>
      </c>
      <c r="C120" s="101" t="s">
        <v>1211</v>
      </c>
      <c r="D120" s="101" t="s">
        <v>1212</v>
      </c>
      <c r="E120" s="38"/>
      <c r="F120" s="101" t="s">
        <v>1343</v>
      </c>
      <c r="G120" s="38" t="s">
        <v>97</v>
      </c>
      <c r="H120" s="59"/>
      <c r="I120" s="35" t="s">
        <v>34</v>
      </c>
      <c r="J120" s="52">
        <v>18.152999999999999</v>
      </c>
      <c r="K120" s="17">
        <v>18.085999999999999</v>
      </c>
      <c r="L120" s="8">
        <f t="shared" si="5"/>
        <v>0</v>
      </c>
      <c r="M120" s="10">
        <f t="shared" si="6"/>
        <v>18.085999999999999</v>
      </c>
      <c r="N120" s="10">
        <f t="shared" si="7"/>
        <v>0</v>
      </c>
      <c r="O120" s="10">
        <f t="shared" si="8"/>
        <v>0</v>
      </c>
      <c r="P120" s="8">
        <f t="shared" si="9"/>
        <v>36.238999999999997</v>
      </c>
    </row>
    <row r="121" spans="1:16" ht="17.100000000000001" customHeight="1">
      <c r="A121" s="38">
        <v>537</v>
      </c>
      <c r="B121" s="6">
        <v>66</v>
      </c>
      <c r="C121" s="126" t="s">
        <v>1402</v>
      </c>
      <c r="D121" s="126" t="s">
        <v>1403</v>
      </c>
      <c r="E121" s="38"/>
      <c r="F121" s="100" t="s">
        <v>1693</v>
      </c>
      <c r="G121" s="38" t="s">
        <v>97</v>
      </c>
      <c r="H121" s="59"/>
      <c r="I121" s="35" t="s">
        <v>34</v>
      </c>
      <c r="J121" s="52">
        <v>18.109000000000002</v>
      </c>
      <c r="K121" s="17">
        <v>18.135999999999999</v>
      </c>
      <c r="L121" s="8">
        <f t="shared" si="5"/>
        <v>0</v>
      </c>
      <c r="M121" s="10">
        <f t="shared" si="6"/>
        <v>18.135999999999999</v>
      </c>
      <c r="N121" s="10">
        <f t="shared" si="7"/>
        <v>0</v>
      </c>
      <c r="O121" s="10">
        <f t="shared" si="8"/>
        <v>0</v>
      </c>
      <c r="P121" s="8">
        <f t="shared" si="9"/>
        <v>36.245000000000005</v>
      </c>
    </row>
    <row r="122" spans="1:16" ht="17.100000000000001" customHeight="1">
      <c r="A122" s="38">
        <v>59</v>
      </c>
      <c r="B122" s="6">
        <v>67</v>
      </c>
      <c r="C122" s="111" t="s">
        <v>294</v>
      </c>
      <c r="D122" s="111" t="s">
        <v>295</v>
      </c>
      <c r="E122" s="47" t="s">
        <v>296</v>
      </c>
      <c r="F122" s="47" t="s">
        <v>297</v>
      </c>
      <c r="G122" s="47" t="s">
        <v>97</v>
      </c>
      <c r="H122" s="59"/>
      <c r="I122" s="59"/>
      <c r="J122" s="52">
        <v>18.053000000000001</v>
      </c>
      <c r="K122" s="16">
        <v>18.192</v>
      </c>
      <c r="L122" s="8">
        <f t="shared" si="5"/>
        <v>0</v>
      </c>
      <c r="M122" s="10">
        <f t="shared" si="6"/>
        <v>18.192</v>
      </c>
      <c r="N122" s="10">
        <f t="shared" si="7"/>
        <v>0</v>
      </c>
      <c r="O122" s="10">
        <f t="shared" si="8"/>
        <v>0</v>
      </c>
      <c r="P122" s="8">
        <f t="shared" si="9"/>
        <v>36.245000000000005</v>
      </c>
    </row>
    <row r="123" spans="1:16" ht="17.100000000000001" customHeight="1">
      <c r="A123" s="38">
        <v>181</v>
      </c>
      <c r="B123" s="6">
        <v>68</v>
      </c>
      <c r="C123" s="111" t="s">
        <v>351</v>
      </c>
      <c r="D123" s="111" t="s">
        <v>352</v>
      </c>
      <c r="E123" s="47" t="s">
        <v>353</v>
      </c>
      <c r="F123" s="47" t="s">
        <v>354</v>
      </c>
      <c r="G123" s="47" t="s">
        <v>97</v>
      </c>
      <c r="H123" s="59"/>
      <c r="I123" s="59"/>
      <c r="J123" s="54">
        <v>18.242000000000001</v>
      </c>
      <c r="K123" s="43">
        <v>18.009</v>
      </c>
      <c r="L123" s="8">
        <f t="shared" si="5"/>
        <v>0</v>
      </c>
      <c r="M123" s="10">
        <f t="shared" si="6"/>
        <v>18.009</v>
      </c>
      <c r="N123" s="10">
        <f t="shared" si="7"/>
        <v>0</v>
      </c>
      <c r="O123" s="10">
        <f t="shared" si="8"/>
        <v>0</v>
      </c>
      <c r="P123" s="8">
        <f t="shared" si="9"/>
        <v>36.251000000000005</v>
      </c>
    </row>
    <row r="124" spans="1:16" ht="17.100000000000001" customHeight="1">
      <c r="A124" s="38">
        <v>451</v>
      </c>
      <c r="B124" s="6">
        <v>69</v>
      </c>
      <c r="C124" s="101" t="s">
        <v>463</v>
      </c>
      <c r="D124" s="101" t="s">
        <v>896</v>
      </c>
      <c r="E124" s="38"/>
      <c r="F124" s="101" t="s">
        <v>1349</v>
      </c>
      <c r="G124" s="38" t="s">
        <v>26</v>
      </c>
      <c r="H124" s="59"/>
      <c r="I124" s="35" t="s">
        <v>34</v>
      </c>
      <c r="J124" s="52">
        <v>18.187999999999999</v>
      </c>
      <c r="K124" s="17">
        <v>18.068999999999999</v>
      </c>
      <c r="L124" s="8">
        <f t="shared" si="5"/>
        <v>0</v>
      </c>
      <c r="M124" s="10">
        <f t="shared" si="6"/>
        <v>18.068999999999999</v>
      </c>
      <c r="N124" s="10">
        <f t="shared" si="7"/>
        <v>0</v>
      </c>
      <c r="O124" s="10">
        <f t="shared" si="8"/>
        <v>0</v>
      </c>
      <c r="P124" s="8">
        <f t="shared" si="9"/>
        <v>36.256999999999998</v>
      </c>
    </row>
    <row r="125" spans="1:16" ht="17.100000000000001" customHeight="1">
      <c r="A125" s="38">
        <v>300</v>
      </c>
      <c r="B125" s="6">
        <v>70</v>
      </c>
      <c r="C125" s="111" t="s">
        <v>143</v>
      </c>
      <c r="D125" s="111" t="s">
        <v>137</v>
      </c>
      <c r="E125" s="47" t="s">
        <v>222</v>
      </c>
      <c r="F125" s="47" t="s">
        <v>44</v>
      </c>
      <c r="G125" s="47" t="s">
        <v>97</v>
      </c>
      <c r="H125" s="59"/>
      <c r="I125" s="59" t="s">
        <v>34</v>
      </c>
      <c r="J125" s="53">
        <v>18.193999999999999</v>
      </c>
      <c r="K125" s="8">
        <v>18.073</v>
      </c>
      <c r="L125" s="8">
        <f t="shared" si="5"/>
        <v>0</v>
      </c>
      <c r="M125" s="10">
        <f t="shared" si="6"/>
        <v>18.073</v>
      </c>
      <c r="N125" s="10">
        <f t="shared" si="7"/>
        <v>0</v>
      </c>
      <c r="O125" s="10">
        <f t="shared" si="8"/>
        <v>0</v>
      </c>
      <c r="P125" s="8">
        <f t="shared" si="9"/>
        <v>36.266999999999996</v>
      </c>
    </row>
    <row r="126" spans="1:16" ht="17.100000000000001" customHeight="1">
      <c r="A126" s="38">
        <v>345</v>
      </c>
      <c r="B126" s="6">
        <v>71</v>
      </c>
      <c r="C126" s="126" t="s">
        <v>505</v>
      </c>
      <c r="D126" s="126" t="s">
        <v>504</v>
      </c>
      <c r="E126" s="38"/>
      <c r="F126" s="100" t="s">
        <v>1245</v>
      </c>
      <c r="G126" s="38" t="s">
        <v>97</v>
      </c>
      <c r="H126" s="59"/>
      <c r="I126" s="35" t="s">
        <v>34</v>
      </c>
      <c r="J126" s="122">
        <v>18.135999999999999</v>
      </c>
      <c r="K126" s="92">
        <v>18.135000000000002</v>
      </c>
      <c r="L126" s="8">
        <f t="shared" si="5"/>
        <v>0</v>
      </c>
      <c r="M126" s="10">
        <f t="shared" si="6"/>
        <v>18.135000000000002</v>
      </c>
      <c r="N126" s="10">
        <f t="shared" si="7"/>
        <v>0</v>
      </c>
      <c r="O126" s="10">
        <f t="shared" si="8"/>
        <v>0</v>
      </c>
      <c r="P126" s="8">
        <f t="shared" si="9"/>
        <v>36.271000000000001</v>
      </c>
    </row>
    <row r="127" spans="1:16" ht="17.100000000000001" customHeight="1">
      <c r="A127" s="38">
        <v>139</v>
      </c>
      <c r="B127" s="6">
        <v>72</v>
      </c>
      <c r="C127" s="111" t="s">
        <v>424</v>
      </c>
      <c r="D127" s="111" t="s">
        <v>423</v>
      </c>
      <c r="E127" s="47" t="s">
        <v>422</v>
      </c>
      <c r="F127" s="47" t="s">
        <v>425</v>
      </c>
      <c r="G127" s="47" t="s">
        <v>97</v>
      </c>
      <c r="H127" s="55"/>
      <c r="I127" s="55"/>
      <c r="J127" s="53">
        <v>18.263000000000002</v>
      </c>
      <c r="K127" s="8">
        <v>18.021000000000001</v>
      </c>
      <c r="L127" s="8">
        <f t="shared" si="5"/>
        <v>0</v>
      </c>
      <c r="M127" s="10">
        <f t="shared" si="6"/>
        <v>18.021000000000001</v>
      </c>
      <c r="N127" s="10">
        <f t="shared" si="7"/>
        <v>0</v>
      </c>
      <c r="O127" s="10">
        <f t="shared" si="8"/>
        <v>0</v>
      </c>
      <c r="P127" s="8">
        <f t="shared" si="9"/>
        <v>36.284000000000006</v>
      </c>
    </row>
    <row r="128" spans="1:16" ht="17.100000000000001" customHeight="1">
      <c r="A128" s="38">
        <v>469</v>
      </c>
      <c r="B128" s="6">
        <v>73</v>
      </c>
      <c r="C128" s="126" t="s">
        <v>1376</v>
      </c>
      <c r="D128" s="126" t="s">
        <v>692</v>
      </c>
      <c r="E128" s="38"/>
      <c r="F128" s="100" t="s">
        <v>1590</v>
      </c>
      <c r="G128" s="38" t="s">
        <v>97</v>
      </c>
      <c r="H128" s="59"/>
      <c r="I128" s="35" t="s">
        <v>34</v>
      </c>
      <c r="J128" s="52">
        <v>18.23</v>
      </c>
      <c r="K128" s="17">
        <v>18.094999999999999</v>
      </c>
      <c r="L128" s="8">
        <f t="shared" si="5"/>
        <v>0</v>
      </c>
      <c r="M128" s="10">
        <f t="shared" si="6"/>
        <v>18.094999999999999</v>
      </c>
      <c r="N128" s="10">
        <f t="shared" si="7"/>
        <v>0</v>
      </c>
      <c r="O128" s="10">
        <f t="shared" si="8"/>
        <v>0</v>
      </c>
      <c r="P128" s="8">
        <f t="shared" si="9"/>
        <v>36.325000000000003</v>
      </c>
    </row>
    <row r="129" spans="1:16" ht="17.100000000000001" customHeight="1">
      <c r="A129" s="38">
        <v>398</v>
      </c>
      <c r="B129" s="6">
        <v>74</v>
      </c>
      <c r="C129" s="126" t="s">
        <v>312</v>
      </c>
      <c r="D129" s="126" t="s">
        <v>313</v>
      </c>
      <c r="E129" s="38"/>
      <c r="F129" s="100" t="s">
        <v>1297</v>
      </c>
      <c r="G129" s="38" t="s">
        <v>97</v>
      </c>
      <c r="H129" s="55"/>
      <c r="I129" s="35" t="s">
        <v>34</v>
      </c>
      <c r="J129" s="122">
        <v>18.117000000000001</v>
      </c>
      <c r="K129" s="10">
        <v>18.213000000000001</v>
      </c>
      <c r="L129" s="8">
        <f t="shared" si="5"/>
        <v>0</v>
      </c>
      <c r="M129" s="10">
        <f t="shared" si="6"/>
        <v>18.213000000000001</v>
      </c>
      <c r="N129" s="10">
        <f t="shared" si="7"/>
        <v>0</v>
      </c>
      <c r="O129" s="10">
        <f t="shared" si="8"/>
        <v>0</v>
      </c>
      <c r="P129" s="8">
        <f t="shared" si="9"/>
        <v>36.33</v>
      </c>
    </row>
    <row r="130" spans="1:16" ht="17.100000000000001" customHeight="1">
      <c r="A130" s="38">
        <v>25</v>
      </c>
      <c r="B130" s="6">
        <v>75</v>
      </c>
      <c r="C130" s="111" t="s">
        <v>1138</v>
      </c>
      <c r="D130" s="111" t="s">
        <v>1139</v>
      </c>
      <c r="E130" s="47" t="s">
        <v>1042</v>
      </c>
      <c r="F130" s="47" t="s">
        <v>1041</v>
      </c>
      <c r="G130" s="47" t="s">
        <v>26</v>
      </c>
      <c r="H130" s="59" t="s">
        <v>97</v>
      </c>
      <c r="I130" s="59"/>
      <c r="J130" s="54">
        <v>18.166</v>
      </c>
      <c r="K130" s="43">
        <v>18.164999999999999</v>
      </c>
      <c r="L130" s="8">
        <f t="shared" si="5"/>
        <v>0</v>
      </c>
      <c r="M130" s="10">
        <f t="shared" si="6"/>
        <v>18.164999999999999</v>
      </c>
      <c r="N130" s="10">
        <f t="shared" si="7"/>
        <v>0</v>
      </c>
      <c r="O130" s="10">
        <f t="shared" si="8"/>
        <v>0</v>
      </c>
      <c r="P130" s="8">
        <f t="shared" si="9"/>
        <v>36.331000000000003</v>
      </c>
    </row>
    <row r="131" spans="1:16" ht="17.100000000000001" customHeight="1">
      <c r="A131" s="38">
        <v>71</v>
      </c>
      <c r="B131" s="6">
        <v>76</v>
      </c>
      <c r="C131" s="111" t="s">
        <v>820</v>
      </c>
      <c r="D131" s="111" t="s">
        <v>819</v>
      </c>
      <c r="E131" s="47" t="s">
        <v>818</v>
      </c>
      <c r="F131" s="47" t="s">
        <v>817</v>
      </c>
      <c r="G131" s="47" t="s">
        <v>26</v>
      </c>
      <c r="H131" s="59"/>
      <c r="I131" s="59"/>
      <c r="J131" s="52">
        <v>18.251000000000001</v>
      </c>
      <c r="K131" s="16">
        <v>18.081</v>
      </c>
      <c r="L131" s="8">
        <f t="shared" ref="L131:L194" si="10">IF($K131&lt;M$1,$K131,0)</f>
        <v>0</v>
      </c>
      <c r="M131" s="10">
        <f t="shared" ref="M131:M194" si="11">IF(L131=0,IF($K131&lt;N$1,$K131,0),0)</f>
        <v>18.081</v>
      </c>
      <c r="N131" s="10">
        <f t="shared" ref="N131:N194" si="12">IF(L131=0,IF(M131=0,IF($K131&lt;O$1,$K131,0),0),0)</f>
        <v>0</v>
      </c>
      <c r="O131" s="10">
        <f t="shared" ref="O131:O194" si="13">IF(K131&gt;O$1,K131,0)</f>
        <v>0</v>
      </c>
      <c r="P131" s="8">
        <f t="shared" ref="P131:P194" si="14">SUM(J131+K131)</f>
        <v>36.332000000000001</v>
      </c>
    </row>
    <row r="132" spans="1:16" ht="17.100000000000001" customHeight="1">
      <c r="A132" s="38">
        <v>229</v>
      </c>
      <c r="B132" s="6">
        <v>77</v>
      </c>
      <c r="C132" s="111" t="s">
        <v>389</v>
      </c>
      <c r="D132" s="111" t="s">
        <v>388</v>
      </c>
      <c r="E132" s="47" t="s">
        <v>387</v>
      </c>
      <c r="F132" s="47" t="s">
        <v>386</v>
      </c>
      <c r="G132" s="47" t="s">
        <v>97</v>
      </c>
      <c r="H132" s="59"/>
      <c r="I132" s="59"/>
      <c r="J132" s="53">
        <v>18.244</v>
      </c>
      <c r="K132" s="8">
        <v>18.093</v>
      </c>
      <c r="L132" s="8">
        <f t="shared" si="10"/>
        <v>0</v>
      </c>
      <c r="M132" s="10">
        <f t="shared" si="11"/>
        <v>18.093</v>
      </c>
      <c r="N132" s="10">
        <f t="shared" si="12"/>
        <v>0</v>
      </c>
      <c r="O132" s="10">
        <f t="shared" si="13"/>
        <v>0</v>
      </c>
      <c r="P132" s="8">
        <f t="shared" si="14"/>
        <v>36.337000000000003</v>
      </c>
    </row>
    <row r="133" spans="1:16" ht="17.100000000000001" customHeight="1">
      <c r="A133" s="38">
        <v>520</v>
      </c>
      <c r="B133" s="6">
        <v>78</v>
      </c>
      <c r="C133" s="126" t="s">
        <v>1416</v>
      </c>
      <c r="D133" s="126" t="s">
        <v>1415</v>
      </c>
      <c r="E133" s="38"/>
      <c r="F133" s="100" t="s">
        <v>1673</v>
      </c>
      <c r="G133" s="38" t="s">
        <v>97</v>
      </c>
      <c r="H133" s="55"/>
      <c r="I133" s="35" t="s">
        <v>34</v>
      </c>
      <c r="J133" s="52">
        <v>18.309999999999999</v>
      </c>
      <c r="K133" s="17">
        <v>18.064</v>
      </c>
      <c r="L133" s="8">
        <f t="shared" si="10"/>
        <v>0</v>
      </c>
      <c r="M133" s="10">
        <f t="shared" si="11"/>
        <v>18.064</v>
      </c>
      <c r="N133" s="10">
        <f t="shared" si="12"/>
        <v>0</v>
      </c>
      <c r="O133" s="10">
        <f t="shared" si="13"/>
        <v>0</v>
      </c>
      <c r="P133" s="8">
        <f t="shared" si="14"/>
        <v>36.373999999999995</v>
      </c>
    </row>
    <row r="134" spans="1:16" ht="17.100000000000001" customHeight="1">
      <c r="A134" s="38">
        <v>306</v>
      </c>
      <c r="B134" s="6">
        <v>79</v>
      </c>
      <c r="C134" s="111" t="s">
        <v>247</v>
      </c>
      <c r="D134" s="111" t="s">
        <v>71</v>
      </c>
      <c r="E134" s="47" t="s">
        <v>248</v>
      </c>
      <c r="F134" s="47" t="s">
        <v>72</v>
      </c>
      <c r="G134" s="47" t="s">
        <v>26</v>
      </c>
      <c r="H134" s="59"/>
      <c r="I134" s="59" t="s">
        <v>34</v>
      </c>
      <c r="J134" s="53">
        <v>18.366</v>
      </c>
      <c r="K134" s="8">
        <v>18.016999999999999</v>
      </c>
      <c r="L134" s="8">
        <f t="shared" si="10"/>
        <v>0</v>
      </c>
      <c r="M134" s="10">
        <f t="shared" si="11"/>
        <v>18.016999999999999</v>
      </c>
      <c r="N134" s="10">
        <f t="shared" si="12"/>
        <v>0</v>
      </c>
      <c r="O134" s="10">
        <f t="shared" si="13"/>
        <v>0</v>
      </c>
      <c r="P134" s="8">
        <f t="shared" si="14"/>
        <v>36.382999999999996</v>
      </c>
    </row>
    <row r="135" spans="1:16" ht="17.100000000000001" customHeight="1">
      <c r="A135" s="38">
        <v>538</v>
      </c>
      <c r="B135" s="6">
        <v>80</v>
      </c>
      <c r="C135" s="126" t="s">
        <v>714</v>
      </c>
      <c r="D135" s="126" t="s">
        <v>1431</v>
      </c>
      <c r="E135" s="38"/>
      <c r="F135" s="100" t="s">
        <v>1698</v>
      </c>
      <c r="G135" s="38" t="s">
        <v>26</v>
      </c>
      <c r="H135" s="55"/>
      <c r="I135" s="35" t="s">
        <v>34</v>
      </c>
      <c r="J135" s="52">
        <v>18.436</v>
      </c>
      <c r="K135" s="17">
        <v>17.95</v>
      </c>
      <c r="L135" s="8">
        <f t="shared" si="10"/>
        <v>0</v>
      </c>
      <c r="M135" s="10">
        <f t="shared" si="11"/>
        <v>17.95</v>
      </c>
      <c r="N135" s="10">
        <f t="shared" si="12"/>
        <v>0</v>
      </c>
      <c r="O135" s="10">
        <f t="shared" si="13"/>
        <v>0</v>
      </c>
      <c r="P135" s="8">
        <f t="shared" si="14"/>
        <v>36.385999999999996</v>
      </c>
    </row>
    <row r="136" spans="1:16" ht="17.100000000000001" customHeight="1">
      <c r="A136" s="38">
        <v>344</v>
      </c>
      <c r="B136" s="6">
        <v>81</v>
      </c>
      <c r="C136" s="126" t="s">
        <v>1170</v>
      </c>
      <c r="D136" s="126" t="s">
        <v>1171</v>
      </c>
      <c r="E136" s="38"/>
      <c r="F136" s="100" t="s">
        <v>1244</v>
      </c>
      <c r="G136" s="38" t="s">
        <v>97</v>
      </c>
      <c r="H136" s="55"/>
      <c r="I136" s="35" t="s">
        <v>34</v>
      </c>
      <c r="J136" s="122">
        <v>18.3</v>
      </c>
      <c r="K136" s="92">
        <v>18.100000000000001</v>
      </c>
      <c r="L136" s="8">
        <f t="shared" si="10"/>
        <v>0</v>
      </c>
      <c r="M136" s="10">
        <f t="shared" si="11"/>
        <v>18.100000000000001</v>
      </c>
      <c r="N136" s="10">
        <f t="shared" si="12"/>
        <v>0</v>
      </c>
      <c r="O136" s="10">
        <f t="shared" si="13"/>
        <v>0</v>
      </c>
      <c r="P136" s="8">
        <f t="shared" si="14"/>
        <v>36.400000000000006</v>
      </c>
    </row>
    <row r="137" spans="1:16" ht="17.100000000000001" customHeight="1">
      <c r="A137" s="38">
        <v>53</v>
      </c>
      <c r="B137" s="6">
        <v>82</v>
      </c>
      <c r="C137" s="111" t="s">
        <v>276</v>
      </c>
      <c r="D137" s="111" t="s">
        <v>277</v>
      </c>
      <c r="E137" s="47" t="s">
        <v>278</v>
      </c>
      <c r="F137" s="47" t="s">
        <v>279</v>
      </c>
      <c r="G137" s="47" t="s">
        <v>97</v>
      </c>
      <c r="H137" s="55"/>
      <c r="I137" s="55"/>
      <c r="J137" s="52">
        <v>18.175000000000001</v>
      </c>
      <c r="K137" s="16">
        <v>18.238</v>
      </c>
      <c r="L137" s="8">
        <f t="shared" si="10"/>
        <v>0</v>
      </c>
      <c r="M137" s="10">
        <f t="shared" si="11"/>
        <v>18.238</v>
      </c>
      <c r="N137" s="10">
        <f t="shared" si="12"/>
        <v>0</v>
      </c>
      <c r="O137" s="10">
        <f t="shared" si="13"/>
        <v>0</v>
      </c>
      <c r="P137" s="8">
        <f t="shared" si="14"/>
        <v>36.412999999999997</v>
      </c>
    </row>
    <row r="138" spans="1:16" ht="17.100000000000001" customHeight="1">
      <c r="A138" s="38">
        <v>18</v>
      </c>
      <c r="B138" s="6">
        <v>83</v>
      </c>
      <c r="C138" s="111" t="s">
        <v>1040</v>
      </c>
      <c r="D138" s="111" t="s">
        <v>71</v>
      </c>
      <c r="E138" s="47" t="s">
        <v>248</v>
      </c>
      <c r="F138" s="47" t="s">
        <v>1039</v>
      </c>
      <c r="G138" s="47" t="s">
        <v>97</v>
      </c>
      <c r="H138" s="59"/>
      <c r="I138" s="59"/>
      <c r="J138" s="52">
        <v>18.149999999999999</v>
      </c>
      <c r="K138" s="16">
        <v>18.265000000000001</v>
      </c>
      <c r="L138" s="8">
        <f t="shared" si="10"/>
        <v>0</v>
      </c>
      <c r="M138" s="10">
        <f t="shared" si="11"/>
        <v>18.265000000000001</v>
      </c>
      <c r="N138" s="10">
        <f t="shared" si="12"/>
        <v>0</v>
      </c>
      <c r="O138" s="10">
        <f t="shared" si="13"/>
        <v>0</v>
      </c>
      <c r="P138" s="8">
        <f t="shared" si="14"/>
        <v>36.414999999999999</v>
      </c>
    </row>
    <row r="139" spans="1:16" ht="17.100000000000001" customHeight="1">
      <c r="A139" s="38">
        <v>389</v>
      </c>
      <c r="B139" s="6">
        <v>84</v>
      </c>
      <c r="C139" s="126" t="s">
        <v>463</v>
      </c>
      <c r="D139" s="126" t="s">
        <v>1142</v>
      </c>
      <c r="E139" s="38"/>
      <c r="F139" s="100" t="s">
        <v>1288</v>
      </c>
      <c r="G139" s="38" t="s">
        <v>97</v>
      </c>
      <c r="H139" s="55"/>
      <c r="I139" s="35" t="s">
        <v>34</v>
      </c>
      <c r="J139" s="122">
        <v>18.18</v>
      </c>
      <c r="K139" s="92">
        <v>18.248999999999999</v>
      </c>
      <c r="L139" s="8">
        <f t="shared" si="10"/>
        <v>0</v>
      </c>
      <c r="M139" s="10">
        <f t="shared" si="11"/>
        <v>18.248999999999999</v>
      </c>
      <c r="N139" s="10">
        <f t="shared" si="12"/>
        <v>0</v>
      </c>
      <c r="O139" s="10">
        <f t="shared" si="13"/>
        <v>0</v>
      </c>
      <c r="P139" s="8">
        <f t="shared" si="14"/>
        <v>36.429000000000002</v>
      </c>
    </row>
    <row r="140" spans="1:16" ht="17.100000000000001" customHeight="1">
      <c r="A140" s="38">
        <v>165</v>
      </c>
      <c r="B140" s="6">
        <v>85</v>
      </c>
      <c r="C140" s="111" t="s">
        <v>630</v>
      </c>
      <c r="D140" s="111" t="s">
        <v>629</v>
      </c>
      <c r="E140" s="47" t="s">
        <v>628</v>
      </c>
      <c r="F140" s="47" t="s">
        <v>627</v>
      </c>
      <c r="G140" s="47" t="s">
        <v>97</v>
      </c>
      <c r="H140" s="55"/>
      <c r="I140" s="55"/>
      <c r="J140" s="52">
        <v>18.399999999999999</v>
      </c>
      <c r="K140" s="16">
        <v>18.071999999999999</v>
      </c>
      <c r="L140" s="8">
        <f t="shared" si="10"/>
        <v>0</v>
      </c>
      <c r="M140" s="10">
        <f t="shared" si="11"/>
        <v>18.071999999999999</v>
      </c>
      <c r="N140" s="10">
        <f t="shared" si="12"/>
        <v>0</v>
      </c>
      <c r="O140" s="10">
        <f t="shared" si="13"/>
        <v>0</v>
      </c>
      <c r="P140" s="8">
        <f t="shared" si="14"/>
        <v>36.471999999999994</v>
      </c>
    </row>
    <row r="141" spans="1:16" ht="17.100000000000001" customHeight="1">
      <c r="A141" s="38">
        <v>435</v>
      </c>
      <c r="B141" s="6">
        <v>86</v>
      </c>
      <c r="C141" s="126" t="s">
        <v>1814</v>
      </c>
      <c r="D141" s="126" t="s">
        <v>1176</v>
      </c>
      <c r="E141" s="38"/>
      <c r="F141" s="100" t="s">
        <v>1333</v>
      </c>
      <c r="G141" s="38" t="s">
        <v>26</v>
      </c>
      <c r="H141" s="59"/>
      <c r="I141" s="35" t="s">
        <v>34</v>
      </c>
      <c r="J141" s="122">
        <v>18.138000000000002</v>
      </c>
      <c r="K141" s="10">
        <v>18.344000000000001</v>
      </c>
      <c r="L141" s="8">
        <f t="shared" si="10"/>
        <v>0</v>
      </c>
      <c r="M141" s="10">
        <f t="shared" si="11"/>
        <v>18.344000000000001</v>
      </c>
      <c r="N141" s="10">
        <f t="shared" si="12"/>
        <v>0</v>
      </c>
      <c r="O141" s="10">
        <f t="shared" si="13"/>
        <v>0</v>
      </c>
      <c r="P141" s="8">
        <f t="shared" si="14"/>
        <v>36.481999999999999</v>
      </c>
    </row>
    <row r="142" spans="1:16" ht="17.100000000000001" customHeight="1">
      <c r="A142" s="38">
        <v>298</v>
      </c>
      <c r="B142" s="6">
        <v>87</v>
      </c>
      <c r="C142" s="111" t="s">
        <v>91</v>
      </c>
      <c r="D142" s="111" t="s">
        <v>92</v>
      </c>
      <c r="E142" s="47" t="s">
        <v>212</v>
      </c>
      <c r="F142" s="47" t="s">
        <v>38</v>
      </c>
      <c r="G142" s="47" t="s">
        <v>26</v>
      </c>
      <c r="H142" s="55"/>
      <c r="I142" s="55" t="s">
        <v>34</v>
      </c>
      <c r="J142" s="53">
        <v>18.466999999999999</v>
      </c>
      <c r="K142" s="8">
        <v>18.018999999999998</v>
      </c>
      <c r="L142" s="8">
        <f t="shared" si="10"/>
        <v>0</v>
      </c>
      <c r="M142" s="10">
        <f t="shared" si="11"/>
        <v>18.018999999999998</v>
      </c>
      <c r="N142" s="10">
        <f t="shared" si="12"/>
        <v>0</v>
      </c>
      <c r="O142" s="10">
        <f t="shared" si="13"/>
        <v>0</v>
      </c>
      <c r="P142" s="8">
        <f t="shared" si="14"/>
        <v>36.485999999999997</v>
      </c>
    </row>
    <row r="143" spans="1:16" ht="17.100000000000001" customHeight="1">
      <c r="A143" s="38">
        <v>82</v>
      </c>
      <c r="B143" s="6">
        <v>88</v>
      </c>
      <c r="C143" s="111" t="s">
        <v>783</v>
      </c>
      <c r="D143" s="111" t="s">
        <v>782</v>
      </c>
      <c r="E143" s="47" t="s">
        <v>781</v>
      </c>
      <c r="F143" s="47" t="s">
        <v>780</v>
      </c>
      <c r="G143" s="47" t="s">
        <v>26</v>
      </c>
      <c r="H143" s="59"/>
      <c r="I143" s="59"/>
      <c r="J143" s="54">
        <v>18.372</v>
      </c>
      <c r="K143" s="43">
        <v>18.126999999999999</v>
      </c>
      <c r="L143" s="8">
        <f t="shared" si="10"/>
        <v>0</v>
      </c>
      <c r="M143" s="10">
        <f t="shared" si="11"/>
        <v>18.126999999999999</v>
      </c>
      <c r="N143" s="10">
        <f t="shared" si="12"/>
        <v>0</v>
      </c>
      <c r="O143" s="10">
        <f t="shared" si="13"/>
        <v>0</v>
      </c>
      <c r="P143" s="8">
        <f t="shared" si="14"/>
        <v>36.498999999999995</v>
      </c>
    </row>
    <row r="144" spans="1:16" ht="17.100000000000001" customHeight="1">
      <c r="A144" s="38">
        <v>331</v>
      </c>
      <c r="B144" s="6">
        <v>89</v>
      </c>
      <c r="C144" s="126" t="s">
        <v>590</v>
      </c>
      <c r="D144" s="126" t="s">
        <v>1145</v>
      </c>
      <c r="E144" s="127"/>
      <c r="F144" s="77" t="s">
        <v>1144</v>
      </c>
      <c r="G144" s="38" t="s">
        <v>97</v>
      </c>
      <c r="H144" s="59"/>
      <c r="I144" s="35" t="s">
        <v>34</v>
      </c>
      <c r="J144" s="122">
        <v>18.614000000000001</v>
      </c>
      <c r="K144" s="92">
        <v>17.908999999999999</v>
      </c>
      <c r="L144" s="8">
        <f t="shared" si="10"/>
        <v>0</v>
      </c>
      <c r="M144" s="10">
        <f t="shared" si="11"/>
        <v>17.908999999999999</v>
      </c>
      <c r="N144" s="10">
        <f t="shared" si="12"/>
        <v>0</v>
      </c>
      <c r="O144" s="10">
        <f t="shared" si="13"/>
        <v>0</v>
      </c>
      <c r="P144" s="8">
        <f t="shared" si="14"/>
        <v>36.522999999999996</v>
      </c>
    </row>
    <row r="145" spans="1:16" ht="17.100000000000001" customHeight="1">
      <c r="A145" s="38">
        <v>1</v>
      </c>
      <c r="B145" s="6">
        <v>90</v>
      </c>
      <c r="C145" s="111" t="s">
        <v>360</v>
      </c>
      <c r="D145" s="111" t="s">
        <v>957</v>
      </c>
      <c r="E145" s="47" t="s">
        <v>958</v>
      </c>
      <c r="F145" s="47" t="s">
        <v>959</v>
      </c>
      <c r="G145" s="47" t="s">
        <v>26</v>
      </c>
      <c r="H145" s="55"/>
      <c r="I145" s="55"/>
      <c r="J145" s="52">
        <v>18.149999999999999</v>
      </c>
      <c r="K145" s="16">
        <v>18.391999999999999</v>
      </c>
      <c r="L145" s="8">
        <f t="shared" si="10"/>
        <v>0</v>
      </c>
      <c r="M145" s="10">
        <f t="shared" si="11"/>
        <v>18.391999999999999</v>
      </c>
      <c r="N145" s="10">
        <f t="shared" si="12"/>
        <v>0</v>
      </c>
      <c r="O145" s="10">
        <f t="shared" si="13"/>
        <v>0</v>
      </c>
      <c r="P145" s="8">
        <f t="shared" si="14"/>
        <v>36.542000000000002</v>
      </c>
    </row>
    <row r="146" spans="1:16" ht="17.100000000000001" customHeight="1">
      <c r="A146" s="38">
        <v>415</v>
      </c>
      <c r="B146" s="6">
        <v>91</v>
      </c>
      <c r="C146" s="126" t="s">
        <v>786</v>
      </c>
      <c r="D146" s="126" t="s">
        <v>566</v>
      </c>
      <c r="E146" s="38"/>
      <c r="F146" s="100" t="s">
        <v>1313</v>
      </c>
      <c r="G146" s="38" t="s">
        <v>97</v>
      </c>
      <c r="H146" s="59"/>
      <c r="I146" s="35" t="s">
        <v>34</v>
      </c>
      <c r="J146" s="122">
        <v>18.187000000000001</v>
      </c>
      <c r="K146" s="10">
        <v>18.364999999999998</v>
      </c>
      <c r="L146" s="8">
        <f t="shared" si="10"/>
        <v>0</v>
      </c>
      <c r="M146" s="10">
        <f t="shared" si="11"/>
        <v>18.364999999999998</v>
      </c>
      <c r="N146" s="10">
        <f t="shared" si="12"/>
        <v>0</v>
      </c>
      <c r="O146" s="10">
        <f t="shared" si="13"/>
        <v>0</v>
      </c>
      <c r="P146" s="8">
        <f t="shared" si="14"/>
        <v>36.552</v>
      </c>
    </row>
    <row r="147" spans="1:16" ht="17.100000000000001" customHeight="1">
      <c r="A147" s="38">
        <v>374</v>
      </c>
      <c r="B147" s="6">
        <v>92</v>
      </c>
      <c r="C147" s="126" t="s">
        <v>241</v>
      </c>
      <c r="D147" s="126" t="s">
        <v>1196</v>
      </c>
      <c r="E147" s="38"/>
      <c r="F147" s="100" t="s">
        <v>1273</v>
      </c>
      <c r="G147" s="38" t="s">
        <v>26</v>
      </c>
      <c r="H147" s="59"/>
      <c r="I147" s="35" t="s">
        <v>34</v>
      </c>
      <c r="J147" s="122">
        <v>18.670000000000002</v>
      </c>
      <c r="K147" s="92">
        <v>17.884</v>
      </c>
      <c r="L147" s="8">
        <f t="shared" si="10"/>
        <v>0</v>
      </c>
      <c r="M147" s="10">
        <f t="shared" si="11"/>
        <v>17.884</v>
      </c>
      <c r="N147" s="10">
        <f t="shared" si="12"/>
        <v>0</v>
      </c>
      <c r="O147" s="10">
        <f t="shared" si="13"/>
        <v>0</v>
      </c>
      <c r="P147" s="8">
        <f t="shared" si="14"/>
        <v>36.554000000000002</v>
      </c>
    </row>
    <row r="148" spans="1:16" ht="17.100000000000001" customHeight="1">
      <c r="A148" s="38">
        <v>497</v>
      </c>
      <c r="B148" s="6">
        <v>93</v>
      </c>
      <c r="C148" s="126" t="s">
        <v>1172</v>
      </c>
      <c r="D148" s="126" t="s">
        <v>1173</v>
      </c>
      <c r="E148" s="38"/>
      <c r="F148" s="100" t="s">
        <v>1625</v>
      </c>
      <c r="G148" s="38" t="s">
        <v>97</v>
      </c>
      <c r="H148" s="59"/>
      <c r="I148" s="35" t="s">
        <v>34</v>
      </c>
      <c r="J148" s="52">
        <v>18.140999999999998</v>
      </c>
      <c r="K148" s="17">
        <v>18.416</v>
      </c>
      <c r="L148" s="8">
        <f t="shared" si="10"/>
        <v>0</v>
      </c>
      <c r="M148" s="10">
        <f t="shared" si="11"/>
        <v>18.416</v>
      </c>
      <c r="N148" s="10">
        <f t="shared" si="12"/>
        <v>0</v>
      </c>
      <c r="O148" s="10">
        <f t="shared" si="13"/>
        <v>0</v>
      </c>
      <c r="P148" s="8">
        <f t="shared" si="14"/>
        <v>36.557000000000002</v>
      </c>
    </row>
    <row r="149" spans="1:16" ht="17.100000000000001" customHeight="1">
      <c r="A149" s="38">
        <v>5</v>
      </c>
      <c r="B149" s="6">
        <v>94</v>
      </c>
      <c r="C149" s="111" t="s">
        <v>961</v>
      </c>
      <c r="D149" s="111" t="s">
        <v>49</v>
      </c>
      <c r="E149" s="47" t="s">
        <v>962</v>
      </c>
      <c r="F149" s="47" t="s">
        <v>963</v>
      </c>
      <c r="G149" s="47" t="s">
        <v>26</v>
      </c>
      <c r="H149" s="59"/>
      <c r="I149" s="59"/>
      <c r="J149" s="52">
        <v>18.625</v>
      </c>
      <c r="K149" s="16">
        <v>17.949000000000002</v>
      </c>
      <c r="L149" s="8">
        <f t="shared" si="10"/>
        <v>0</v>
      </c>
      <c r="M149" s="10">
        <f t="shared" si="11"/>
        <v>17.949000000000002</v>
      </c>
      <c r="N149" s="10">
        <f t="shared" si="12"/>
        <v>0</v>
      </c>
      <c r="O149" s="10">
        <f t="shared" si="13"/>
        <v>0</v>
      </c>
      <c r="P149" s="8">
        <f t="shared" si="14"/>
        <v>36.573999999999998</v>
      </c>
    </row>
    <row r="150" spans="1:16" ht="17.100000000000001" customHeight="1">
      <c r="A150" s="38">
        <v>198</v>
      </c>
      <c r="B150" s="6">
        <v>95</v>
      </c>
      <c r="C150" s="111" t="s">
        <v>829</v>
      </c>
      <c r="D150" s="111" t="s">
        <v>828</v>
      </c>
      <c r="E150" s="47" t="s">
        <v>827</v>
      </c>
      <c r="F150" s="47" t="s">
        <v>826</v>
      </c>
      <c r="G150" s="47" t="s">
        <v>26</v>
      </c>
      <c r="H150" s="59"/>
      <c r="I150" s="59"/>
      <c r="J150" s="54">
        <v>18.405999999999999</v>
      </c>
      <c r="K150" s="43">
        <v>18.190000000000001</v>
      </c>
      <c r="L150" s="8">
        <f t="shared" si="10"/>
        <v>0</v>
      </c>
      <c r="M150" s="10">
        <f t="shared" si="11"/>
        <v>18.190000000000001</v>
      </c>
      <c r="N150" s="10">
        <f t="shared" si="12"/>
        <v>0</v>
      </c>
      <c r="O150" s="10">
        <f t="shared" si="13"/>
        <v>0</v>
      </c>
      <c r="P150" s="8">
        <f t="shared" si="14"/>
        <v>36.596000000000004</v>
      </c>
    </row>
    <row r="151" spans="1:16" ht="17.100000000000001" customHeight="1">
      <c r="A151" s="38">
        <v>260</v>
      </c>
      <c r="B151" s="6">
        <v>96</v>
      </c>
      <c r="C151" s="111" t="s">
        <v>849</v>
      </c>
      <c r="D151" s="111" t="s">
        <v>848</v>
      </c>
      <c r="E151" s="47" t="s">
        <v>847</v>
      </c>
      <c r="F151" s="47" t="s">
        <v>846</v>
      </c>
      <c r="G151" s="47" t="s">
        <v>26</v>
      </c>
      <c r="H151" s="59"/>
      <c r="I151" s="59"/>
      <c r="J151" s="53">
        <v>18.494</v>
      </c>
      <c r="K151" s="8">
        <v>18.119</v>
      </c>
      <c r="L151" s="8">
        <f t="shared" si="10"/>
        <v>0</v>
      </c>
      <c r="M151" s="10">
        <f t="shared" si="11"/>
        <v>18.119</v>
      </c>
      <c r="N151" s="10">
        <f t="shared" si="12"/>
        <v>0</v>
      </c>
      <c r="O151" s="10">
        <f t="shared" si="13"/>
        <v>0</v>
      </c>
      <c r="P151" s="8">
        <f t="shared" si="14"/>
        <v>36.613</v>
      </c>
    </row>
    <row r="152" spans="1:16" ht="17.100000000000001" customHeight="1">
      <c r="A152" s="38">
        <v>380</v>
      </c>
      <c r="B152" s="6">
        <v>97</v>
      </c>
      <c r="C152" s="126" t="s">
        <v>1180</v>
      </c>
      <c r="D152" s="126" t="s">
        <v>1176</v>
      </c>
      <c r="E152" s="38"/>
      <c r="F152" s="100" t="s">
        <v>1279</v>
      </c>
      <c r="G152" s="38" t="s">
        <v>26</v>
      </c>
      <c r="H152" s="59"/>
      <c r="I152" s="35" t="s">
        <v>34</v>
      </c>
      <c r="J152" s="122">
        <v>18.004000000000001</v>
      </c>
      <c r="K152" s="92">
        <v>18.625</v>
      </c>
      <c r="L152" s="8">
        <f t="shared" si="10"/>
        <v>0</v>
      </c>
      <c r="M152" s="10">
        <f t="shared" si="11"/>
        <v>0</v>
      </c>
      <c r="N152" s="10">
        <f t="shared" si="12"/>
        <v>18.625</v>
      </c>
      <c r="O152" s="10">
        <f t="shared" si="13"/>
        <v>0</v>
      </c>
      <c r="P152" s="8">
        <f t="shared" si="14"/>
        <v>36.629000000000005</v>
      </c>
    </row>
    <row r="153" spans="1:16" ht="17.100000000000001" customHeight="1">
      <c r="A153" s="38">
        <v>399</v>
      </c>
      <c r="B153" s="6">
        <v>98</v>
      </c>
      <c r="C153" s="126" t="s">
        <v>752</v>
      </c>
      <c r="D153" s="126" t="s">
        <v>753</v>
      </c>
      <c r="E153" s="38"/>
      <c r="F153" s="100" t="s">
        <v>1298</v>
      </c>
      <c r="G153" s="38" t="s">
        <v>26</v>
      </c>
      <c r="H153" s="59"/>
      <c r="I153" s="35" t="s">
        <v>34</v>
      </c>
      <c r="J153" s="122">
        <v>18.239999999999998</v>
      </c>
      <c r="K153" s="10">
        <v>18.395</v>
      </c>
      <c r="L153" s="8">
        <f t="shared" si="10"/>
        <v>0</v>
      </c>
      <c r="M153" s="10">
        <f t="shared" si="11"/>
        <v>18.395</v>
      </c>
      <c r="N153" s="10">
        <f t="shared" si="12"/>
        <v>0</v>
      </c>
      <c r="O153" s="10">
        <f t="shared" si="13"/>
        <v>0</v>
      </c>
      <c r="P153" s="8">
        <f t="shared" si="14"/>
        <v>36.634999999999998</v>
      </c>
    </row>
    <row r="154" spans="1:16" ht="17.100000000000001" customHeight="1">
      <c r="A154" s="38">
        <v>310</v>
      </c>
      <c r="B154" s="6">
        <v>99</v>
      </c>
      <c r="C154" s="111" t="s">
        <v>202</v>
      </c>
      <c r="D154" s="111" t="s">
        <v>203</v>
      </c>
      <c r="E154" s="47" t="s">
        <v>229</v>
      </c>
      <c r="F154" s="47" t="s">
        <v>204</v>
      </c>
      <c r="G154" s="47" t="s">
        <v>26</v>
      </c>
      <c r="H154" s="59"/>
      <c r="I154" s="59" t="s">
        <v>34</v>
      </c>
      <c r="J154" s="53">
        <v>18.459</v>
      </c>
      <c r="K154" s="8">
        <v>18.2</v>
      </c>
      <c r="L154" s="8">
        <f t="shared" si="10"/>
        <v>0</v>
      </c>
      <c r="M154" s="10">
        <f t="shared" si="11"/>
        <v>18.2</v>
      </c>
      <c r="N154" s="10">
        <f t="shared" si="12"/>
        <v>0</v>
      </c>
      <c r="O154" s="10">
        <f t="shared" si="13"/>
        <v>0</v>
      </c>
      <c r="P154" s="8">
        <f t="shared" si="14"/>
        <v>36.658999999999999</v>
      </c>
    </row>
    <row r="155" spans="1:16" ht="17.100000000000001" customHeight="1">
      <c r="A155" s="38">
        <v>8</v>
      </c>
      <c r="B155" s="6">
        <v>100</v>
      </c>
      <c r="C155" s="111" t="s">
        <v>1020</v>
      </c>
      <c r="D155" s="111" t="s">
        <v>129</v>
      </c>
      <c r="E155" s="47" t="s">
        <v>1019</v>
      </c>
      <c r="F155" s="47" t="s">
        <v>1018</v>
      </c>
      <c r="G155" s="47" t="s">
        <v>26</v>
      </c>
      <c r="H155" s="59"/>
      <c r="I155" s="59"/>
      <c r="J155" s="52">
        <v>18.567</v>
      </c>
      <c r="K155" s="16">
        <v>18.099</v>
      </c>
      <c r="L155" s="8">
        <f t="shared" si="10"/>
        <v>0</v>
      </c>
      <c r="M155" s="10">
        <f t="shared" si="11"/>
        <v>18.099</v>
      </c>
      <c r="N155" s="10">
        <f t="shared" si="12"/>
        <v>0</v>
      </c>
      <c r="O155" s="10">
        <f t="shared" si="13"/>
        <v>0</v>
      </c>
      <c r="P155" s="8">
        <f t="shared" si="14"/>
        <v>36.665999999999997</v>
      </c>
    </row>
    <row r="156" spans="1:16" ht="17.100000000000001" customHeight="1">
      <c r="A156" s="38">
        <v>396</v>
      </c>
      <c r="B156" s="6">
        <v>101</v>
      </c>
      <c r="C156" s="126" t="s">
        <v>172</v>
      </c>
      <c r="D156" s="126" t="s">
        <v>170</v>
      </c>
      <c r="E156" s="38"/>
      <c r="F156" s="100" t="s">
        <v>1295</v>
      </c>
      <c r="G156" s="38" t="s">
        <v>97</v>
      </c>
      <c r="H156" s="55"/>
      <c r="I156" s="35" t="s">
        <v>34</v>
      </c>
      <c r="J156" s="122">
        <v>18.033000000000001</v>
      </c>
      <c r="K156" s="10">
        <v>18.637</v>
      </c>
      <c r="L156" s="8">
        <f t="shared" si="10"/>
        <v>0</v>
      </c>
      <c r="M156" s="10">
        <f t="shared" si="11"/>
        <v>0</v>
      </c>
      <c r="N156" s="10">
        <f t="shared" si="12"/>
        <v>18.637</v>
      </c>
      <c r="O156" s="10">
        <f t="shared" si="13"/>
        <v>0</v>
      </c>
      <c r="P156" s="8">
        <f t="shared" si="14"/>
        <v>36.67</v>
      </c>
    </row>
    <row r="157" spans="1:16" ht="17.100000000000001" customHeight="1">
      <c r="A157" s="38">
        <v>496</v>
      </c>
      <c r="B157" s="6">
        <v>102</v>
      </c>
      <c r="C157" s="126" t="s">
        <v>1090</v>
      </c>
      <c r="D157" s="126" t="s">
        <v>1194</v>
      </c>
      <c r="E157" s="38"/>
      <c r="F157" s="100" t="s">
        <v>1624</v>
      </c>
      <c r="G157" s="38" t="s">
        <v>97</v>
      </c>
      <c r="H157" s="55"/>
      <c r="I157" s="35" t="s">
        <v>34</v>
      </c>
      <c r="J157" s="52">
        <v>18.36</v>
      </c>
      <c r="K157" s="17">
        <v>18.318999999999999</v>
      </c>
      <c r="L157" s="8">
        <f t="shared" si="10"/>
        <v>0</v>
      </c>
      <c r="M157" s="10">
        <f t="shared" si="11"/>
        <v>18.318999999999999</v>
      </c>
      <c r="N157" s="10">
        <f t="shared" si="12"/>
        <v>0</v>
      </c>
      <c r="O157" s="10">
        <f t="shared" si="13"/>
        <v>0</v>
      </c>
      <c r="P157" s="8">
        <f t="shared" si="14"/>
        <v>36.679000000000002</v>
      </c>
    </row>
    <row r="158" spans="1:16" ht="17.100000000000001" customHeight="1">
      <c r="A158" s="38">
        <v>65</v>
      </c>
      <c r="B158" s="6">
        <v>103</v>
      </c>
      <c r="C158" s="111" t="s">
        <v>106</v>
      </c>
      <c r="D158" s="111" t="s">
        <v>816</v>
      </c>
      <c r="E158" s="47" t="s">
        <v>815</v>
      </c>
      <c r="F158" s="47" t="s">
        <v>814</v>
      </c>
      <c r="G158" s="47" t="s">
        <v>26</v>
      </c>
      <c r="H158" s="59"/>
      <c r="I158" s="59"/>
      <c r="J158" s="53">
        <v>18.202999999999999</v>
      </c>
      <c r="K158" s="8">
        <v>18.478000000000002</v>
      </c>
      <c r="L158" s="8">
        <f t="shared" si="10"/>
        <v>0</v>
      </c>
      <c r="M158" s="10">
        <f t="shared" si="11"/>
        <v>18.478000000000002</v>
      </c>
      <c r="N158" s="10">
        <f t="shared" si="12"/>
        <v>0</v>
      </c>
      <c r="O158" s="10">
        <f t="shared" si="13"/>
        <v>0</v>
      </c>
      <c r="P158" s="8">
        <f t="shared" si="14"/>
        <v>36.680999999999997</v>
      </c>
    </row>
    <row r="159" spans="1:16" ht="17.100000000000001" customHeight="1">
      <c r="A159" s="38">
        <v>301</v>
      </c>
      <c r="B159" s="6">
        <v>104</v>
      </c>
      <c r="C159" s="111" t="s">
        <v>108</v>
      </c>
      <c r="D159" s="111" t="s">
        <v>109</v>
      </c>
      <c r="E159" s="47" t="s">
        <v>215</v>
      </c>
      <c r="F159" s="47" t="s">
        <v>110</v>
      </c>
      <c r="G159" s="47" t="s">
        <v>26</v>
      </c>
      <c r="H159" s="57"/>
      <c r="I159" s="59" t="s">
        <v>34</v>
      </c>
      <c r="J159" s="53">
        <v>18.550999999999998</v>
      </c>
      <c r="K159" s="8">
        <v>18.138000000000002</v>
      </c>
      <c r="L159" s="8">
        <f t="shared" si="10"/>
        <v>0</v>
      </c>
      <c r="M159" s="10">
        <f t="shared" si="11"/>
        <v>18.138000000000002</v>
      </c>
      <c r="N159" s="10">
        <f t="shared" si="12"/>
        <v>0</v>
      </c>
      <c r="O159" s="10">
        <f t="shared" si="13"/>
        <v>0</v>
      </c>
      <c r="P159" s="8">
        <f t="shared" si="14"/>
        <v>36.689</v>
      </c>
    </row>
    <row r="160" spans="1:16" ht="17.100000000000001" customHeight="1">
      <c r="A160" s="38">
        <v>413</v>
      </c>
      <c r="B160" s="6">
        <v>105</v>
      </c>
      <c r="C160" s="126" t="s">
        <v>723</v>
      </c>
      <c r="D160" s="126" t="s">
        <v>722</v>
      </c>
      <c r="E160" s="38"/>
      <c r="F160" s="100" t="s">
        <v>1311</v>
      </c>
      <c r="G160" s="38" t="s">
        <v>97</v>
      </c>
      <c r="H160" s="59"/>
      <c r="I160" s="35" t="s">
        <v>34</v>
      </c>
      <c r="J160" s="122">
        <v>18.344000000000001</v>
      </c>
      <c r="K160" s="10">
        <v>18.347999999999999</v>
      </c>
      <c r="L160" s="8">
        <f t="shared" si="10"/>
        <v>0</v>
      </c>
      <c r="M160" s="10">
        <f t="shared" si="11"/>
        <v>18.347999999999999</v>
      </c>
      <c r="N160" s="10">
        <f t="shared" si="12"/>
        <v>0</v>
      </c>
      <c r="O160" s="10">
        <f t="shared" si="13"/>
        <v>0</v>
      </c>
      <c r="P160" s="8">
        <f t="shared" si="14"/>
        <v>36.692</v>
      </c>
    </row>
    <row r="161" spans="1:16" ht="17.100000000000001" customHeight="1">
      <c r="A161" s="38">
        <v>371</v>
      </c>
      <c r="B161" s="6">
        <v>106</v>
      </c>
      <c r="C161" s="126" t="s">
        <v>1090</v>
      </c>
      <c r="D161" s="126" t="s">
        <v>1194</v>
      </c>
      <c r="E161" s="38"/>
      <c r="F161" s="100" t="s">
        <v>1270</v>
      </c>
      <c r="G161" s="38" t="s">
        <v>97</v>
      </c>
      <c r="H161" s="55"/>
      <c r="I161" s="35" t="s">
        <v>34</v>
      </c>
      <c r="J161" s="122">
        <v>18.359000000000002</v>
      </c>
      <c r="K161" s="92">
        <v>18.338999999999999</v>
      </c>
      <c r="L161" s="8">
        <f t="shared" si="10"/>
        <v>0</v>
      </c>
      <c r="M161" s="10">
        <f t="shared" si="11"/>
        <v>18.338999999999999</v>
      </c>
      <c r="N161" s="10">
        <f t="shared" si="12"/>
        <v>0</v>
      </c>
      <c r="O161" s="10">
        <f t="shared" si="13"/>
        <v>0</v>
      </c>
      <c r="P161" s="8">
        <f t="shared" si="14"/>
        <v>36.698</v>
      </c>
    </row>
    <row r="162" spans="1:16" ht="17.100000000000001" customHeight="1">
      <c r="A162" s="38">
        <v>386</v>
      </c>
      <c r="B162" s="6">
        <v>107</v>
      </c>
      <c r="C162" s="126" t="s">
        <v>1151</v>
      </c>
      <c r="D162" s="126" t="s">
        <v>1152</v>
      </c>
      <c r="E162" s="38"/>
      <c r="F162" s="100" t="s">
        <v>1285</v>
      </c>
      <c r="G162" s="38" t="s">
        <v>97</v>
      </c>
      <c r="H162" s="59"/>
      <c r="I162" s="35" t="s">
        <v>34</v>
      </c>
      <c r="J162" s="122">
        <v>18.309000000000001</v>
      </c>
      <c r="K162" s="92">
        <v>18.411000000000001</v>
      </c>
      <c r="L162" s="8">
        <f t="shared" si="10"/>
        <v>0</v>
      </c>
      <c r="M162" s="10">
        <f t="shared" si="11"/>
        <v>18.411000000000001</v>
      </c>
      <c r="N162" s="10">
        <f t="shared" si="12"/>
        <v>0</v>
      </c>
      <c r="O162" s="10">
        <f t="shared" si="13"/>
        <v>0</v>
      </c>
      <c r="P162" s="8">
        <f t="shared" si="14"/>
        <v>36.72</v>
      </c>
    </row>
    <row r="163" spans="1:16" ht="17.100000000000001" customHeight="1">
      <c r="A163" s="38">
        <v>264</v>
      </c>
      <c r="B163" s="6">
        <v>108</v>
      </c>
      <c r="C163" s="111" t="s">
        <v>922</v>
      </c>
      <c r="D163" s="111" t="s">
        <v>921</v>
      </c>
      <c r="E163" s="47" t="s">
        <v>920</v>
      </c>
      <c r="F163" s="47" t="s">
        <v>919</v>
      </c>
      <c r="G163" s="47" t="s">
        <v>97</v>
      </c>
      <c r="H163" s="59"/>
      <c r="I163" s="59"/>
      <c r="J163" s="54">
        <v>18.623000000000001</v>
      </c>
      <c r="K163" s="43">
        <v>18.106000000000002</v>
      </c>
      <c r="L163" s="8">
        <f t="shared" si="10"/>
        <v>0</v>
      </c>
      <c r="M163" s="10">
        <f t="shared" si="11"/>
        <v>18.106000000000002</v>
      </c>
      <c r="N163" s="10">
        <f t="shared" si="12"/>
        <v>0</v>
      </c>
      <c r="O163" s="10">
        <f t="shared" si="13"/>
        <v>0</v>
      </c>
      <c r="P163" s="8">
        <f t="shared" si="14"/>
        <v>36.728999999999999</v>
      </c>
    </row>
    <row r="164" spans="1:16" ht="17.100000000000001" customHeight="1">
      <c r="A164" s="38">
        <v>122</v>
      </c>
      <c r="B164" s="6">
        <v>109</v>
      </c>
      <c r="C164" s="111" t="s">
        <v>463</v>
      </c>
      <c r="D164" s="111" t="s">
        <v>896</v>
      </c>
      <c r="E164" s="47" t="s">
        <v>895</v>
      </c>
      <c r="F164" s="47" t="s">
        <v>894</v>
      </c>
      <c r="G164" s="47" t="s">
        <v>97</v>
      </c>
      <c r="H164" s="59"/>
      <c r="I164" s="59"/>
      <c r="J164" s="52">
        <v>18.716999999999999</v>
      </c>
      <c r="K164" s="16">
        <v>18.026</v>
      </c>
      <c r="L164" s="8">
        <f t="shared" si="10"/>
        <v>0</v>
      </c>
      <c r="M164" s="10">
        <f t="shared" si="11"/>
        <v>18.026</v>
      </c>
      <c r="N164" s="10">
        <f t="shared" si="12"/>
        <v>0</v>
      </c>
      <c r="O164" s="10">
        <f t="shared" si="13"/>
        <v>0</v>
      </c>
      <c r="P164" s="8">
        <f t="shared" si="14"/>
        <v>36.742999999999995</v>
      </c>
    </row>
    <row r="165" spans="1:16" ht="17.100000000000001" customHeight="1">
      <c r="A165" s="38">
        <v>212</v>
      </c>
      <c r="B165" s="6">
        <v>110</v>
      </c>
      <c r="C165" s="111" t="s">
        <v>563</v>
      </c>
      <c r="D165" s="111" t="s">
        <v>562</v>
      </c>
      <c r="E165" s="47" t="s">
        <v>561</v>
      </c>
      <c r="F165" s="47" t="s">
        <v>560</v>
      </c>
      <c r="G165" s="47" t="s">
        <v>26</v>
      </c>
      <c r="H165" s="59"/>
      <c r="I165" s="59"/>
      <c r="J165" s="53">
        <v>18.689</v>
      </c>
      <c r="K165" s="8">
        <v>18.059000000000001</v>
      </c>
      <c r="L165" s="8">
        <f t="shared" si="10"/>
        <v>0</v>
      </c>
      <c r="M165" s="10">
        <f t="shared" si="11"/>
        <v>18.059000000000001</v>
      </c>
      <c r="N165" s="10">
        <f t="shared" si="12"/>
        <v>0</v>
      </c>
      <c r="O165" s="10">
        <f t="shared" si="13"/>
        <v>0</v>
      </c>
      <c r="P165" s="8">
        <f t="shared" si="14"/>
        <v>36.748000000000005</v>
      </c>
    </row>
    <row r="166" spans="1:16" ht="17.100000000000001" customHeight="1">
      <c r="A166" s="38">
        <v>15</v>
      </c>
      <c r="B166" s="6">
        <v>111</v>
      </c>
      <c r="C166" s="111" t="s">
        <v>1031</v>
      </c>
      <c r="D166" s="111" t="s">
        <v>1030</v>
      </c>
      <c r="E166" s="47" t="s">
        <v>1029</v>
      </c>
      <c r="F166" s="47" t="s">
        <v>1028</v>
      </c>
      <c r="G166" s="47" t="s">
        <v>26</v>
      </c>
      <c r="H166" s="55"/>
      <c r="I166" s="55"/>
      <c r="J166" s="52">
        <v>18.405000000000001</v>
      </c>
      <c r="K166" s="16">
        <v>18.344000000000001</v>
      </c>
      <c r="L166" s="8">
        <f t="shared" si="10"/>
        <v>0</v>
      </c>
      <c r="M166" s="10">
        <f t="shared" si="11"/>
        <v>18.344000000000001</v>
      </c>
      <c r="N166" s="10">
        <f t="shared" si="12"/>
        <v>0</v>
      </c>
      <c r="O166" s="10">
        <f t="shared" si="13"/>
        <v>0</v>
      </c>
      <c r="P166" s="8">
        <f t="shared" si="14"/>
        <v>36.749000000000002</v>
      </c>
    </row>
    <row r="167" spans="1:16" ht="17.100000000000001" customHeight="1">
      <c r="A167" s="38">
        <v>106</v>
      </c>
      <c r="B167" s="6">
        <v>112</v>
      </c>
      <c r="C167" s="111" t="s">
        <v>518</v>
      </c>
      <c r="D167" s="111" t="s">
        <v>707</v>
      </c>
      <c r="E167" s="47" t="s">
        <v>706</v>
      </c>
      <c r="F167" s="47" t="s">
        <v>705</v>
      </c>
      <c r="G167" s="47" t="s">
        <v>97</v>
      </c>
      <c r="H167" s="59"/>
      <c r="I167" s="59"/>
      <c r="J167" s="53">
        <v>18.45</v>
      </c>
      <c r="K167" s="8">
        <v>18.302</v>
      </c>
      <c r="L167" s="8">
        <f t="shared" si="10"/>
        <v>0</v>
      </c>
      <c r="M167" s="10">
        <f t="shared" si="11"/>
        <v>18.302</v>
      </c>
      <c r="N167" s="10">
        <f t="shared" si="12"/>
        <v>0</v>
      </c>
      <c r="O167" s="10">
        <f t="shared" si="13"/>
        <v>0</v>
      </c>
      <c r="P167" s="8">
        <f t="shared" si="14"/>
        <v>36.751999999999995</v>
      </c>
    </row>
    <row r="168" spans="1:16" ht="17.100000000000001" customHeight="1">
      <c r="A168" s="38">
        <v>4</v>
      </c>
      <c r="B168" s="6">
        <v>113</v>
      </c>
      <c r="C168" s="111" t="s">
        <v>853</v>
      </c>
      <c r="D168" s="111" t="s">
        <v>852</v>
      </c>
      <c r="E168" s="47" t="s">
        <v>314</v>
      </c>
      <c r="F168" s="47" t="s">
        <v>851</v>
      </c>
      <c r="G168" s="47" t="s">
        <v>97</v>
      </c>
      <c r="H168" s="59"/>
      <c r="I168" s="59"/>
      <c r="J168" s="53">
        <v>18.585999999999999</v>
      </c>
      <c r="K168" s="8">
        <v>18.170999999999999</v>
      </c>
      <c r="L168" s="8">
        <f t="shared" si="10"/>
        <v>0</v>
      </c>
      <c r="M168" s="10">
        <f t="shared" si="11"/>
        <v>18.170999999999999</v>
      </c>
      <c r="N168" s="10">
        <f t="shared" si="12"/>
        <v>0</v>
      </c>
      <c r="O168" s="10">
        <f t="shared" si="13"/>
        <v>0</v>
      </c>
      <c r="P168" s="8">
        <f t="shared" si="14"/>
        <v>36.756999999999998</v>
      </c>
    </row>
    <row r="169" spans="1:16" ht="17.100000000000001" customHeight="1">
      <c r="A169" s="38">
        <v>305</v>
      </c>
      <c r="B169" s="6">
        <v>114</v>
      </c>
      <c r="C169" s="111" t="s">
        <v>159</v>
      </c>
      <c r="D169" s="111" t="s">
        <v>170</v>
      </c>
      <c r="E169" s="47" t="s">
        <v>233</v>
      </c>
      <c r="F169" s="47" t="s">
        <v>171</v>
      </c>
      <c r="G169" s="47" t="s">
        <v>26</v>
      </c>
      <c r="H169" s="59"/>
      <c r="I169" s="59" t="s">
        <v>34</v>
      </c>
      <c r="J169" s="53">
        <v>18.454999999999998</v>
      </c>
      <c r="K169" s="8">
        <v>18.303000000000001</v>
      </c>
      <c r="L169" s="8">
        <f t="shared" si="10"/>
        <v>0</v>
      </c>
      <c r="M169" s="10">
        <f t="shared" si="11"/>
        <v>18.303000000000001</v>
      </c>
      <c r="N169" s="10">
        <f t="shared" si="12"/>
        <v>0</v>
      </c>
      <c r="O169" s="10">
        <f t="shared" si="13"/>
        <v>0</v>
      </c>
      <c r="P169" s="8">
        <f t="shared" si="14"/>
        <v>36.757999999999996</v>
      </c>
    </row>
    <row r="170" spans="1:16" ht="17.100000000000001" customHeight="1">
      <c r="A170" s="38">
        <v>405</v>
      </c>
      <c r="B170" s="6">
        <v>115</v>
      </c>
      <c r="C170" s="126" t="s">
        <v>1216</v>
      </c>
      <c r="D170" s="126" t="s">
        <v>1217</v>
      </c>
      <c r="E170" s="38"/>
      <c r="F170" s="100" t="s">
        <v>1303</v>
      </c>
      <c r="G170" s="38" t="s">
        <v>26</v>
      </c>
      <c r="H170" s="59"/>
      <c r="I170" s="35" t="s">
        <v>34</v>
      </c>
      <c r="J170" s="122">
        <v>18.427</v>
      </c>
      <c r="K170" s="10">
        <v>18.331</v>
      </c>
      <c r="L170" s="8">
        <f t="shared" si="10"/>
        <v>0</v>
      </c>
      <c r="M170" s="10">
        <f t="shared" si="11"/>
        <v>18.331</v>
      </c>
      <c r="N170" s="10">
        <f t="shared" si="12"/>
        <v>0</v>
      </c>
      <c r="O170" s="10">
        <f t="shared" si="13"/>
        <v>0</v>
      </c>
      <c r="P170" s="8">
        <f t="shared" si="14"/>
        <v>36.757999999999996</v>
      </c>
    </row>
    <row r="171" spans="1:16" ht="17.100000000000001" customHeight="1">
      <c r="A171" s="38">
        <v>167</v>
      </c>
      <c r="B171" s="6">
        <v>116</v>
      </c>
      <c r="C171" s="111" t="s">
        <v>371</v>
      </c>
      <c r="D171" s="111" t="s">
        <v>111</v>
      </c>
      <c r="E171" s="47" t="s">
        <v>216</v>
      </c>
      <c r="F171" s="47" t="s">
        <v>373</v>
      </c>
      <c r="G171" s="47" t="s">
        <v>26</v>
      </c>
      <c r="H171" s="55"/>
      <c r="I171" s="55"/>
      <c r="J171" s="52">
        <v>18.402999999999999</v>
      </c>
      <c r="K171" s="16">
        <v>18.356000000000002</v>
      </c>
      <c r="L171" s="8">
        <f t="shared" si="10"/>
        <v>0</v>
      </c>
      <c r="M171" s="10">
        <f t="shared" si="11"/>
        <v>18.356000000000002</v>
      </c>
      <c r="N171" s="10">
        <f t="shared" si="12"/>
        <v>0</v>
      </c>
      <c r="O171" s="10">
        <f t="shared" si="13"/>
        <v>0</v>
      </c>
      <c r="P171" s="8">
        <f t="shared" si="14"/>
        <v>36.759</v>
      </c>
    </row>
    <row r="172" spans="1:16" ht="17.100000000000001" customHeight="1">
      <c r="A172" s="38">
        <v>74</v>
      </c>
      <c r="B172" s="6">
        <v>117</v>
      </c>
      <c r="C172" s="111" t="s">
        <v>113</v>
      </c>
      <c r="D172" s="111" t="s">
        <v>106</v>
      </c>
      <c r="E172" s="47" t="s">
        <v>1050</v>
      </c>
      <c r="F172" s="47" t="s">
        <v>1049</v>
      </c>
      <c r="G172" s="47" t="s">
        <v>97</v>
      </c>
      <c r="H172" s="59"/>
      <c r="I172" s="59"/>
      <c r="J172" s="53">
        <v>18.504000000000001</v>
      </c>
      <c r="K172" s="8">
        <v>18.263000000000002</v>
      </c>
      <c r="L172" s="8">
        <f t="shared" si="10"/>
        <v>0</v>
      </c>
      <c r="M172" s="10">
        <f t="shared" si="11"/>
        <v>18.263000000000002</v>
      </c>
      <c r="N172" s="10">
        <f t="shared" si="12"/>
        <v>0</v>
      </c>
      <c r="O172" s="10">
        <f t="shared" si="13"/>
        <v>0</v>
      </c>
      <c r="P172" s="8">
        <f t="shared" si="14"/>
        <v>36.767000000000003</v>
      </c>
    </row>
    <row r="173" spans="1:16" ht="17.100000000000001" customHeight="1">
      <c r="A173" s="38">
        <v>501</v>
      </c>
      <c r="B173" s="6">
        <v>118</v>
      </c>
      <c r="C173" s="126" t="s">
        <v>932</v>
      </c>
      <c r="D173" s="126" t="s">
        <v>931</v>
      </c>
      <c r="E173" s="38"/>
      <c r="F173" s="100" t="s">
        <v>1631</v>
      </c>
      <c r="G173" s="38" t="s">
        <v>26</v>
      </c>
      <c r="H173" s="59"/>
      <c r="I173" s="35" t="s">
        <v>34</v>
      </c>
      <c r="J173" s="52">
        <v>17.89</v>
      </c>
      <c r="K173" s="17">
        <v>18.885999999999999</v>
      </c>
      <c r="L173" s="8">
        <f t="shared" si="10"/>
        <v>0</v>
      </c>
      <c r="M173" s="10">
        <f t="shared" si="11"/>
        <v>0</v>
      </c>
      <c r="N173" s="10">
        <f t="shared" si="12"/>
        <v>18.885999999999999</v>
      </c>
      <c r="O173" s="10">
        <f t="shared" si="13"/>
        <v>0</v>
      </c>
      <c r="P173" s="8">
        <f t="shared" si="14"/>
        <v>36.775999999999996</v>
      </c>
    </row>
    <row r="174" spans="1:16" ht="17.100000000000001" customHeight="1">
      <c r="A174" s="38">
        <v>247</v>
      </c>
      <c r="B174" s="6">
        <v>119</v>
      </c>
      <c r="C174" s="111" t="s">
        <v>427</v>
      </c>
      <c r="D174" s="111" t="s">
        <v>648</v>
      </c>
      <c r="E174" s="47" t="s">
        <v>647</v>
      </c>
      <c r="F174" s="47" t="s">
        <v>646</v>
      </c>
      <c r="G174" s="47" t="s">
        <v>97</v>
      </c>
      <c r="H174" s="59"/>
      <c r="I174" s="59"/>
      <c r="J174" s="53">
        <v>18.335000000000001</v>
      </c>
      <c r="K174" s="8">
        <v>18.454999999999998</v>
      </c>
      <c r="L174" s="8">
        <f t="shared" si="10"/>
        <v>0</v>
      </c>
      <c r="M174" s="10">
        <f t="shared" si="11"/>
        <v>18.454999999999998</v>
      </c>
      <c r="N174" s="10">
        <f t="shared" si="12"/>
        <v>0</v>
      </c>
      <c r="O174" s="10">
        <f t="shared" si="13"/>
        <v>0</v>
      </c>
      <c r="P174" s="8">
        <f t="shared" si="14"/>
        <v>36.79</v>
      </c>
    </row>
    <row r="175" spans="1:16" ht="17.100000000000001" customHeight="1">
      <c r="A175" s="38">
        <v>243</v>
      </c>
      <c r="B175" s="6">
        <v>120</v>
      </c>
      <c r="C175" s="111" t="s">
        <v>563</v>
      </c>
      <c r="D175" s="111" t="s">
        <v>844</v>
      </c>
      <c r="E175" s="47" t="s">
        <v>843</v>
      </c>
      <c r="F175" s="47" t="s">
        <v>845</v>
      </c>
      <c r="G175" s="47" t="s">
        <v>97</v>
      </c>
      <c r="H175" s="59"/>
      <c r="I175" s="59"/>
      <c r="J175" s="53">
        <v>18.463999999999999</v>
      </c>
      <c r="K175" s="8">
        <v>18.363</v>
      </c>
      <c r="L175" s="8">
        <f t="shared" si="10"/>
        <v>0</v>
      </c>
      <c r="M175" s="10">
        <f t="shared" si="11"/>
        <v>18.363</v>
      </c>
      <c r="N175" s="10">
        <f t="shared" si="12"/>
        <v>0</v>
      </c>
      <c r="O175" s="10">
        <f t="shared" si="13"/>
        <v>0</v>
      </c>
      <c r="P175" s="8">
        <f t="shared" si="14"/>
        <v>36.826999999999998</v>
      </c>
    </row>
    <row r="176" spans="1:16" ht="17.100000000000001" customHeight="1">
      <c r="A176" s="38">
        <v>478</v>
      </c>
      <c r="B176" s="6">
        <v>121</v>
      </c>
      <c r="C176" s="126" t="s">
        <v>242</v>
      </c>
      <c r="D176" s="126" t="s">
        <v>1386</v>
      </c>
      <c r="E176" s="38"/>
      <c r="F176" s="100" t="s">
        <v>1600</v>
      </c>
      <c r="G176" s="38" t="s">
        <v>26</v>
      </c>
      <c r="H176" s="55"/>
      <c r="I176" s="35" t="s">
        <v>34</v>
      </c>
      <c r="J176" s="52">
        <v>18.140999999999998</v>
      </c>
      <c r="K176" s="17">
        <v>18.693000000000001</v>
      </c>
      <c r="L176" s="8">
        <f t="shared" si="10"/>
        <v>0</v>
      </c>
      <c r="M176" s="10">
        <f t="shared" si="11"/>
        <v>0</v>
      </c>
      <c r="N176" s="10">
        <f t="shared" si="12"/>
        <v>18.693000000000001</v>
      </c>
      <c r="O176" s="10">
        <f t="shared" si="13"/>
        <v>0</v>
      </c>
      <c r="P176" s="8">
        <f t="shared" si="14"/>
        <v>36.834000000000003</v>
      </c>
    </row>
    <row r="177" spans="1:16" ht="17.100000000000001" customHeight="1">
      <c r="A177" s="38">
        <v>282</v>
      </c>
      <c r="B177" s="6">
        <v>122</v>
      </c>
      <c r="C177" s="111" t="s">
        <v>115</v>
      </c>
      <c r="D177" s="111" t="s">
        <v>765</v>
      </c>
      <c r="E177" s="47" t="s">
        <v>764</v>
      </c>
      <c r="F177" s="38" t="s">
        <v>2021</v>
      </c>
      <c r="G177" s="47" t="s">
        <v>97</v>
      </c>
      <c r="H177" s="59"/>
      <c r="I177" s="59"/>
      <c r="J177" s="52">
        <v>18.466000000000001</v>
      </c>
      <c r="K177" s="16">
        <v>18.38</v>
      </c>
      <c r="L177" s="8">
        <f t="shared" si="10"/>
        <v>0</v>
      </c>
      <c r="M177" s="10">
        <f t="shared" si="11"/>
        <v>18.38</v>
      </c>
      <c r="N177" s="10">
        <f t="shared" si="12"/>
        <v>0</v>
      </c>
      <c r="O177" s="10">
        <f t="shared" si="13"/>
        <v>0</v>
      </c>
      <c r="P177" s="8">
        <f t="shared" si="14"/>
        <v>36.846000000000004</v>
      </c>
    </row>
    <row r="178" spans="1:16" ht="17.100000000000001" customHeight="1">
      <c r="A178" s="38">
        <v>355</v>
      </c>
      <c r="B178" s="6">
        <v>123</v>
      </c>
      <c r="C178" s="126" t="s">
        <v>1177</v>
      </c>
      <c r="D178" s="126" t="s">
        <v>308</v>
      </c>
      <c r="E178" s="38"/>
      <c r="F178" s="100" t="s">
        <v>1254</v>
      </c>
      <c r="G178" s="38" t="s">
        <v>97</v>
      </c>
      <c r="H178" s="55"/>
      <c r="I178" s="35" t="s">
        <v>34</v>
      </c>
      <c r="J178" s="122">
        <v>18.542999999999999</v>
      </c>
      <c r="K178" s="92">
        <v>18.308</v>
      </c>
      <c r="L178" s="8">
        <f t="shared" si="10"/>
        <v>0</v>
      </c>
      <c r="M178" s="10">
        <f t="shared" si="11"/>
        <v>18.308</v>
      </c>
      <c r="N178" s="10">
        <f t="shared" si="12"/>
        <v>0</v>
      </c>
      <c r="O178" s="10">
        <f t="shared" si="13"/>
        <v>0</v>
      </c>
      <c r="P178" s="8">
        <f t="shared" si="14"/>
        <v>36.850999999999999</v>
      </c>
    </row>
    <row r="179" spans="1:16" ht="17.100000000000001" customHeight="1">
      <c r="A179" s="38">
        <v>412</v>
      </c>
      <c r="B179" s="6">
        <v>124</v>
      </c>
      <c r="C179" s="126" t="s">
        <v>100</v>
      </c>
      <c r="D179" s="126" t="s">
        <v>1220</v>
      </c>
      <c r="E179" s="38"/>
      <c r="F179" s="100" t="s">
        <v>1310</v>
      </c>
      <c r="G179" s="38" t="s">
        <v>97</v>
      </c>
      <c r="H179" s="55"/>
      <c r="I179" s="35" t="s">
        <v>34</v>
      </c>
      <c r="J179" s="122">
        <v>18.355</v>
      </c>
      <c r="K179" s="10">
        <v>18.512</v>
      </c>
      <c r="L179" s="8">
        <f t="shared" si="10"/>
        <v>0</v>
      </c>
      <c r="M179" s="10">
        <f t="shared" si="11"/>
        <v>18.512</v>
      </c>
      <c r="N179" s="10">
        <f t="shared" si="12"/>
        <v>0</v>
      </c>
      <c r="O179" s="10">
        <f t="shared" si="13"/>
        <v>0</v>
      </c>
      <c r="P179" s="8">
        <f t="shared" si="14"/>
        <v>36.867000000000004</v>
      </c>
    </row>
    <row r="180" spans="1:16" ht="17.100000000000001" customHeight="1">
      <c r="A180" s="38">
        <v>283</v>
      </c>
      <c r="B180" s="6">
        <v>125</v>
      </c>
      <c r="C180" s="111" t="s">
        <v>1118</v>
      </c>
      <c r="D180" s="111" t="s">
        <v>1117</v>
      </c>
      <c r="E180" s="47" t="s">
        <v>1116</v>
      </c>
      <c r="F180" s="47" t="s">
        <v>1115</v>
      </c>
      <c r="G180" s="47" t="s">
        <v>26</v>
      </c>
      <c r="H180" s="59"/>
      <c r="I180" s="59"/>
      <c r="J180" s="52">
        <v>18.52</v>
      </c>
      <c r="K180" s="16">
        <v>18.352</v>
      </c>
      <c r="L180" s="8">
        <f t="shared" si="10"/>
        <v>0</v>
      </c>
      <c r="M180" s="10">
        <f t="shared" si="11"/>
        <v>18.352</v>
      </c>
      <c r="N180" s="10">
        <f t="shared" si="12"/>
        <v>0</v>
      </c>
      <c r="O180" s="10">
        <f t="shared" si="13"/>
        <v>0</v>
      </c>
      <c r="P180" s="8">
        <f t="shared" si="14"/>
        <v>36.872</v>
      </c>
    </row>
    <row r="181" spans="1:16" ht="17.100000000000001" customHeight="1">
      <c r="A181" s="38">
        <v>365</v>
      </c>
      <c r="B181" s="6">
        <v>126</v>
      </c>
      <c r="C181" s="126" t="s">
        <v>505</v>
      </c>
      <c r="D181" s="126" t="s">
        <v>1191</v>
      </c>
      <c r="E181" s="38"/>
      <c r="F181" s="100" t="s">
        <v>1264</v>
      </c>
      <c r="G181" s="38" t="s">
        <v>97</v>
      </c>
      <c r="H181" s="55"/>
      <c r="I181" s="35" t="s">
        <v>34</v>
      </c>
      <c r="J181" s="122">
        <v>18.693000000000001</v>
      </c>
      <c r="K181" s="92">
        <v>18.181000000000001</v>
      </c>
      <c r="L181" s="8">
        <f t="shared" si="10"/>
        <v>0</v>
      </c>
      <c r="M181" s="10">
        <f t="shared" si="11"/>
        <v>18.181000000000001</v>
      </c>
      <c r="N181" s="10">
        <f t="shared" si="12"/>
        <v>0</v>
      </c>
      <c r="O181" s="10">
        <f t="shared" si="13"/>
        <v>0</v>
      </c>
      <c r="P181" s="8">
        <f t="shared" si="14"/>
        <v>36.874000000000002</v>
      </c>
    </row>
    <row r="182" spans="1:16" ht="17.100000000000001" customHeight="1">
      <c r="A182" s="38">
        <v>253</v>
      </c>
      <c r="B182" s="6">
        <v>127</v>
      </c>
      <c r="C182" s="111" t="s">
        <v>1003</v>
      </c>
      <c r="D182" s="111" t="s">
        <v>1002</v>
      </c>
      <c r="E182" s="47" t="s">
        <v>226</v>
      </c>
      <c r="F182" s="47" t="s">
        <v>1001</v>
      </c>
      <c r="G182" s="47" t="s">
        <v>97</v>
      </c>
      <c r="H182" s="59"/>
      <c r="I182" s="59"/>
      <c r="J182" s="52">
        <v>18.524000000000001</v>
      </c>
      <c r="K182" s="16">
        <v>18.364999999999998</v>
      </c>
      <c r="L182" s="8">
        <f t="shared" si="10"/>
        <v>0</v>
      </c>
      <c r="M182" s="10">
        <f t="shared" si="11"/>
        <v>18.364999999999998</v>
      </c>
      <c r="N182" s="10">
        <f t="shared" si="12"/>
        <v>0</v>
      </c>
      <c r="O182" s="10">
        <f t="shared" si="13"/>
        <v>0</v>
      </c>
      <c r="P182" s="8">
        <f t="shared" si="14"/>
        <v>36.888999999999996</v>
      </c>
    </row>
    <row r="183" spans="1:16" ht="17.100000000000001" customHeight="1">
      <c r="A183" s="38">
        <v>68</v>
      </c>
      <c r="B183" s="6">
        <v>128</v>
      </c>
      <c r="C183" s="111" t="s">
        <v>723</v>
      </c>
      <c r="D183" s="111" t="s">
        <v>722</v>
      </c>
      <c r="E183" s="47" t="s">
        <v>721</v>
      </c>
      <c r="F183" s="47" t="s">
        <v>720</v>
      </c>
      <c r="G183" s="47" t="s">
        <v>97</v>
      </c>
      <c r="H183" s="58"/>
      <c r="I183" s="58"/>
      <c r="J183" s="54">
        <v>18.372</v>
      </c>
      <c r="K183" s="43">
        <v>18.529</v>
      </c>
      <c r="L183" s="8">
        <f t="shared" si="10"/>
        <v>0</v>
      </c>
      <c r="M183" s="10">
        <f t="shared" si="11"/>
        <v>18.529</v>
      </c>
      <c r="N183" s="10">
        <f t="shared" si="12"/>
        <v>0</v>
      </c>
      <c r="O183" s="10">
        <f t="shared" si="13"/>
        <v>0</v>
      </c>
      <c r="P183" s="8">
        <f t="shared" si="14"/>
        <v>36.900999999999996</v>
      </c>
    </row>
    <row r="184" spans="1:16" ht="17.100000000000001" customHeight="1">
      <c r="A184" s="38">
        <v>73</v>
      </c>
      <c r="B184" s="6">
        <v>129</v>
      </c>
      <c r="C184" s="111" t="s">
        <v>834</v>
      </c>
      <c r="D184" s="111" t="s">
        <v>833</v>
      </c>
      <c r="E184" s="47" t="s">
        <v>832</v>
      </c>
      <c r="F184" s="47" t="s">
        <v>831</v>
      </c>
      <c r="G184" s="47" t="s">
        <v>97</v>
      </c>
      <c r="H184" s="59"/>
      <c r="I184" s="59"/>
      <c r="J184" s="53">
        <v>18.681999999999999</v>
      </c>
      <c r="K184" s="8">
        <v>18.228000000000002</v>
      </c>
      <c r="L184" s="8">
        <f t="shared" si="10"/>
        <v>0</v>
      </c>
      <c r="M184" s="10">
        <f t="shared" si="11"/>
        <v>18.228000000000002</v>
      </c>
      <c r="N184" s="10">
        <f t="shared" si="12"/>
        <v>0</v>
      </c>
      <c r="O184" s="10">
        <f t="shared" si="13"/>
        <v>0</v>
      </c>
      <c r="P184" s="8">
        <f t="shared" si="14"/>
        <v>36.909999999999997</v>
      </c>
    </row>
    <row r="185" spans="1:16" ht="17.100000000000001" customHeight="1">
      <c r="A185" s="38">
        <v>29</v>
      </c>
      <c r="B185" s="6">
        <v>130</v>
      </c>
      <c r="C185" s="111" t="s">
        <v>806</v>
      </c>
      <c r="D185" s="111" t="s">
        <v>805</v>
      </c>
      <c r="E185" s="47" t="s">
        <v>804</v>
      </c>
      <c r="F185" s="47" t="s">
        <v>803</v>
      </c>
      <c r="G185" s="47" t="s">
        <v>97</v>
      </c>
      <c r="H185" s="55"/>
      <c r="I185" s="55"/>
      <c r="J185" s="52">
        <v>18.731999999999999</v>
      </c>
      <c r="K185" s="16">
        <v>18.21</v>
      </c>
      <c r="L185" s="8">
        <f t="shared" si="10"/>
        <v>0</v>
      </c>
      <c r="M185" s="10">
        <f t="shared" si="11"/>
        <v>18.21</v>
      </c>
      <c r="N185" s="10">
        <f t="shared" si="12"/>
        <v>0</v>
      </c>
      <c r="O185" s="10">
        <f t="shared" si="13"/>
        <v>0</v>
      </c>
      <c r="P185" s="8">
        <f t="shared" si="14"/>
        <v>36.942</v>
      </c>
    </row>
    <row r="186" spans="1:16" ht="17.100000000000001" customHeight="1">
      <c r="A186" s="38">
        <v>257</v>
      </c>
      <c r="B186" s="6">
        <v>131</v>
      </c>
      <c r="C186" s="111" t="s">
        <v>298</v>
      </c>
      <c r="D186" s="111" t="s">
        <v>655</v>
      </c>
      <c r="E186" s="47" t="s">
        <v>654</v>
      </c>
      <c r="F186" s="47" t="s">
        <v>653</v>
      </c>
      <c r="G186" s="47" t="s">
        <v>26</v>
      </c>
      <c r="H186" s="59" t="s">
        <v>97</v>
      </c>
      <c r="I186" s="59"/>
      <c r="J186" s="53">
        <v>18.402000000000001</v>
      </c>
      <c r="K186" s="8">
        <v>18.54</v>
      </c>
      <c r="L186" s="8">
        <f t="shared" si="10"/>
        <v>0</v>
      </c>
      <c r="M186" s="10">
        <f t="shared" si="11"/>
        <v>0</v>
      </c>
      <c r="N186" s="10">
        <f t="shared" si="12"/>
        <v>18.54</v>
      </c>
      <c r="O186" s="10">
        <f t="shared" si="13"/>
        <v>0</v>
      </c>
      <c r="P186" s="8">
        <f t="shared" si="14"/>
        <v>36.942</v>
      </c>
    </row>
    <row r="187" spans="1:16" ht="17.100000000000001" customHeight="1">
      <c r="A187" s="38">
        <v>143</v>
      </c>
      <c r="B187" s="6">
        <v>132</v>
      </c>
      <c r="C187" s="111" t="s">
        <v>1073</v>
      </c>
      <c r="D187" s="111" t="s">
        <v>1072</v>
      </c>
      <c r="E187" s="47" t="s">
        <v>1071</v>
      </c>
      <c r="F187" s="47" t="s">
        <v>1070</v>
      </c>
      <c r="G187" s="47" t="s">
        <v>26</v>
      </c>
      <c r="H187" s="59"/>
      <c r="I187" s="59"/>
      <c r="J187" s="52">
        <v>18.488</v>
      </c>
      <c r="K187" s="16">
        <v>18.462</v>
      </c>
      <c r="L187" s="8">
        <f t="shared" si="10"/>
        <v>0</v>
      </c>
      <c r="M187" s="10">
        <f t="shared" si="11"/>
        <v>18.462</v>
      </c>
      <c r="N187" s="10">
        <f t="shared" si="12"/>
        <v>0</v>
      </c>
      <c r="O187" s="10">
        <f t="shared" si="13"/>
        <v>0</v>
      </c>
      <c r="P187" s="8">
        <f t="shared" si="14"/>
        <v>36.950000000000003</v>
      </c>
    </row>
    <row r="188" spans="1:16" ht="17.100000000000001" customHeight="1">
      <c r="A188" s="38">
        <v>119</v>
      </c>
      <c r="B188" s="6">
        <v>133</v>
      </c>
      <c r="C188" s="111" t="s">
        <v>467</v>
      </c>
      <c r="D188" s="111" t="s">
        <v>466</v>
      </c>
      <c r="E188" s="47" t="s">
        <v>465</v>
      </c>
      <c r="F188" s="47" t="s">
        <v>464</v>
      </c>
      <c r="G188" s="47" t="s">
        <v>26</v>
      </c>
      <c r="H188" s="55"/>
      <c r="I188" s="55"/>
      <c r="J188" s="53">
        <v>18.594000000000001</v>
      </c>
      <c r="K188" s="8">
        <v>18.358000000000001</v>
      </c>
      <c r="L188" s="8">
        <f t="shared" si="10"/>
        <v>0</v>
      </c>
      <c r="M188" s="10">
        <f t="shared" si="11"/>
        <v>18.358000000000001</v>
      </c>
      <c r="N188" s="10">
        <f t="shared" si="12"/>
        <v>0</v>
      </c>
      <c r="O188" s="10">
        <f t="shared" si="13"/>
        <v>0</v>
      </c>
      <c r="P188" s="8">
        <f t="shared" si="14"/>
        <v>36.951999999999998</v>
      </c>
    </row>
    <row r="189" spans="1:16" ht="17.100000000000001" customHeight="1">
      <c r="A189" s="38">
        <v>388</v>
      </c>
      <c r="B189" s="6">
        <v>134</v>
      </c>
      <c r="C189" s="126" t="s">
        <v>253</v>
      </c>
      <c r="D189" s="126" t="s">
        <v>1148</v>
      </c>
      <c r="E189" s="38"/>
      <c r="F189" s="100" t="s">
        <v>1287</v>
      </c>
      <c r="G189" s="38" t="s">
        <v>97</v>
      </c>
      <c r="H189" s="59"/>
      <c r="I189" s="35" t="s">
        <v>34</v>
      </c>
      <c r="J189" s="122">
        <v>18.425999999999998</v>
      </c>
      <c r="K189" s="92">
        <v>18.553999999999998</v>
      </c>
      <c r="L189" s="8">
        <f t="shared" si="10"/>
        <v>0</v>
      </c>
      <c r="M189" s="10">
        <f t="shared" si="11"/>
        <v>0</v>
      </c>
      <c r="N189" s="10">
        <f t="shared" si="12"/>
        <v>18.553999999999998</v>
      </c>
      <c r="O189" s="10">
        <f t="shared" si="13"/>
        <v>0</v>
      </c>
      <c r="P189" s="8">
        <f t="shared" si="14"/>
        <v>36.979999999999997</v>
      </c>
    </row>
    <row r="190" spans="1:16" ht="17.100000000000001" customHeight="1">
      <c r="A190" s="38">
        <v>454</v>
      </c>
      <c r="B190" s="6">
        <v>135</v>
      </c>
      <c r="C190" s="126" t="s">
        <v>876</v>
      </c>
      <c r="D190" s="126" t="s">
        <v>1204</v>
      </c>
      <c r="E190" s="38"/>
      <c r="F190" s="100" t="s">
        <v>1352</v>
      </c>
      <c r="G190" s="38" t="s">
        <v>26</v>
      </c>
      <c r="H190" s="55"/>
      <c r="I190" s="35" t="s">
        <v>34</v>
      </c>
      <c r="J190" s="52">
        <v>18.440000000000001</v>
      </c>
      <c r="K190" s="17">
        <v>18.545000000000002</v>
      </c>
      <c r="L190" s="8">
        <f t="shared" si="10"/>
        <v>0</v>
      </c>
      <c r="M190" s="10">
        <f t="shared" si="11"/>
        <v>0</v>
      </c>
      <c r="N190" s="10">
        <f t="shared" si="12"/>
        <v>18.545000000000002</v>
      </c>
      <c r="O190" s="10">
        <f t="shared" si="13"/>
        <v>0</v>
      </c>
      <c r="P190" s="8">
        <f t="shared" si="14"/>
        <v>36.984999999999999</v>
      </c>
    </row>
    <row r="191" spans="1:16" ht="17.100000000000001" customHeight="1">
      <c r="A191" s="38">
        <v>430</v>
      </c>
      <c r="B191" s="6">
        <v>136</v>
      </c>
      <c r="C191" s="126" t="s">
        <v>1234</v>
      </c>
      <c r="D191" s="126" t="s">
        <v>1235</v>
      </c>
      <c r="E191" s="38"/>
      <c r="F191" s="100" t="s">
        <v>1328</v>
      </c>
      <c r="G191" s="38" t="s">
        <v>97</v>
      </c>
      <c r="H191" s="55"/>
      <c r="I191" s="35" t="s">
        <v>34</v>
      </c>
      <c r="J191" s="122">
        <v>18.251999999999999</v>
      </c>
      <c r="K191" s="10">
        <v>18.734999999999999</v>
      </c>
      <c r="L191" s="8">
        <f t="shared" si="10"/>
        <v>0</v>
      </c>
      <c r="M191" s="10">
        <f t="shared" si="11"/>
        <v>0</v>
      </c>
      <c r="N191" s="10">
        <f t="shared" si="12"/>
        <v>18.734999999999999</v>
      </c>
      <c r="O191" s="10">
        <f t="shared" si="13"/>
        <v>0</v>
      </c>
      <c r="P191" s="8">
        <f t="shared" si="14"/>
        <v>36.986999999999995</v>
      </c>
    </row>
    <row r="192" spans="1:16" ht="17.100000000000001" customHeight="1">
      <c r="A192" s="38">
        <v>529</v>
      </c>
      <c r="B192" s="6">
        <v>137</v>
      </c>
      <c r="C192" s="126" t="s">
        <v>1423</v>
      </c>
      <c r="D192" s="126" t="s">
        <v>1424</v>
      </c>
      <c r="E192" s="38"/>
      <c r="F192" s="100" t="s">
        <v>1682</v>
      </c>
      <c r="G192" s="38" t="s">
        <v>97</v>
      </c>
      <c r="H192" s="59"/>
      <c r="I192" s="35" t="s">
        <v>34</v>
      </c>
      <c r="J192" s="52">
        <v>18.407</v>
      </c>
      <c r="K192" s="17">
        <v>18.594000000000001</v>
      </c>
      <c r="L192" s="8">
        <f t="shared" si="10"/>
        <v>0</v>
      </c>
      <c r="M192" s="10">
        <f t="shared" si="11"/>
        <v>0</v>
      </c>
      <c r="N192" s="10">
        <f t="shared" si="12"/>
        <v>18.594000000000001</v>
      </c>
      <c r="O192" s="10">
        <f t="shared" si="13"/>
        <v>0</v>
      </c>
      <c r="P192" s="8">
        <f t="shared" si="14"/>
        <v>37.001000000000005</v>
      </c>
    </row>
    <row r="193" spans="1:16" ht="17.100000000000001" customHeight="1">
      <c r="A193" s="38">
        <v>203</v>
      </c>
      <c r="B193" s="6">
        <v>138</v>
      </c>
      <c r="C193" s="111" t="s">
        <v>360</v>
      </c>
      <c r="D193" s="111" t="s">
        <v>80</v>
      </c>
      <c r="E193" s="47" t="s">
        <v>361</v>
      </c>
      <c r="F193" s="47" t="s">
        <v>362</v>
      </c>
      <c r="G193" s="47" t="s">
        <v>97</v>
      </c>
      <c r="H193" s="59"/>
      <c r="I193" s="59"/>
      <c r="J193" s="53">
        <v>18.63</v>
      </c>
      <c r="K193" s="8">
        <v>18.384</v>
      </c>
      <c r="L193" s="8">
        <f t="shared" si="10"/>
        <v>0</v>
      </c>
      <c r="M193" s="10">
        <f t="shared" si="11"/>
        <v>18.384</v>
      </c>
      <c r="N193" s="10">
        <f t="shared" si="12"/>
        <v>0</v>
      </c>
      <c r="O193" s="10">
        <f t="shared" si="13"/>
        <v>0</v>
      </c>
      <c r="P193" s="8">
        <f t="shared" si="14"/>
        <v>37.013999999999996</v>
      </c>
    </row>
    <row r="194" spans="1:16" ht="17.100000000000001" customHeight="1">
      <c r="A194" s="38">
        <v>14</v>
      </c>
      <c r="B194" s="6">
        <v>139</v>
      </c>
      <c r="C194" s="111" t="s">
        <v>1035</v>
      </c>
      <c r="D194" s="111" t="s">
        <v>1034</v>
      </c>
      <c r="E194" s="47" t="s">
        <v>1033</v>
      </c>
      <c r="F194" s="47" t="s">
        <v>1032</v>
      </c>
      <c r="G194" s="47" t="s">
        <v>97</v>
      </c>
      <c r="H194" s="59"/>
      <c r="I194" s="59"/>
      <c r="J194" s="52">
        <v>18.629000000000001</v>
      </c>
      <c r="K194" s="16">
        <v>18.393999999999998</v>
      </c>
      <c r="L194" s="8">
        <f t="shared" si="10"/>
        <v>0</v>
      </c>
      <c r="M194" s="10">
        <f t="shared" si="11"/>
        <v>18.393999999999998</v>
      </c>
      <c r="N194" s="10">
        <f t="shared" si="12"/>
        <v>0</v>
      </c>
      <c r="O194" s="10">
        <f t="shared" si="13"/>
        <v>0</v>
      </c>
      <c r="P194" s="8">
        <f t="shared" si="14"/>
        <v>37.022999999999996</v>
      </c>
    </row>
    <row r="195" spans="1:16" ht="17.100000000000001" customHeight="1">
      <c r="A195" s="38">
        <v>30</v>
      </c>
      <c r="B195" s="6">
        <v>140</v>
      </c>
      <c r="C195" s="111" t="s">
        <v>869</v>
      </c>
      <c r="D195" s="111" t="s">
        <v>870</v>
      </c>
      <c r="E195" s="47" t="s">
        <v>871</v>
      </c>
      <c r="F195" s="47" t="s">
        <v>872</v>
      </c>
      <c r="G195" s="47" t="s">
        <v>26</v>
      </c>
      <c r="H195" s="58"/>
      <c r="I195" s="58"/>
      <c r="J195" s="54">
        <v>18.581</v>
      </c>
      <c r="K195" s="43">
        <v>18.457999999999998</v>
      </c>
      <c r="L195" s="8">
        <f t="shared" ref="L195:L258" si="15">IF($K195&lt;M$1,$K195,0)</f>
        <v>0</v>
      </c>
      <c r="M195" s="10">
        <f t="shared" ref="M195:M258" si="16">IF(L195=0,IF($K195&lt;N$1,$K195,0),0)</f>
        <v>18.457999999999998</v>
      </c>
      <c r="N195" s="10">
        <f t="shared" ref="N195:N258" si="17">IF(L195=0,IF(M195=0,IF($K195&lt;O$1,$K195,0),0),0)</f>
        <v>0</v>
      </c>
      <c r="O195" s="10">
        <f t="shared" ref="O195:O258" si="18">IF(K195&gt;O$1,K195,0)</f>
        <v>0</v>
      </c>
      <c r="P195" s="8">
        <f t="shared" ref="P195:P258" si="19">SUM(J195+K195)</f>
        <v>37.039000000000001</v>
      </c>
    </row>
    <row r="196" spans="1:16" ht="17.100000000000001" customHeight="1">
      <c r="A196" s="38">
        <v>96</v>
      </c>
      <c r="B196" s="6">
        <v>141</v>
      </c>
      <c r="C196" s="111" t="s">
        <v>511</v>
      </c>
      <c r="D196" s="111" t="s">
        <v>510</v>
      </c>
      <c r="E196" s="47" t="s">
        <v>509</v>
      </c>
      <c r="F196" s="47" t="s">
        <v>508</v>
      </c>
      <c r="G196" s="47" t="s">
        <v>97</v>
      </c>
      <c r="H196" s="59" t="s">
        <v>97</v>
      </c>
      <c r="I196" s="59"/>
      <c r="J196" s="54">
        <v>18.472999999999999</v>
      </c>
      <c r="K196" s="43">
        <v>18.567</v>
      </c>
      <c r="L196" s="8">
        <f t="shared" si="15"/>
        <v>0</v>
      </c>
      <c r="M196" s="10">
        <f t="shared" si="16"/>
        <v>0</v>
      </c>
      <c r="N196" s="10">
        <f t="shared" si="17"/>
        <v>18.567</v>
      </c>
      <c r="O196" s="10">
        <f t="shared" si="18"/>
        <v>0</v>
      </c>
      <c r="P196" s="8">
        <f t="shared" si="19"/>
        <v>37.04</v>
      </c>
    </row>
    <row r="197" spans="1:16" ht="17.100000000000001" customHeight="1">
      <c r="A197" s="38">
        <v>252</v>
      </c>
      <c r="B197" s="6">
        <v>142</v>
      </c>
      <c r="C197" s="111" t="s">
        <v>645</v>
      </c>
      <c r="D197" s="111" t="s">
        <v>644</v>
      </c>
      <c r="E197" s="47" t="s">
        <v>994</v>
      </c>
      <c r="F197" s="47" t="s">
        <v>993</v>
      </c>
      <c r="G197" s="47" t="s">
        <v>97</v>
      </c>
      <c r="H197" s="55"/>
      <c r="I197" s="55"/>
      <c r="J197" s="53">
        <v>18.574999999999999</v>
      </c>
      <c r="K197" s="8">
        <v>18.489999999999998</v>
      </c>
      <c r="L197" s="8">
        <f t="shared" si="15"/>
        <v>0</v>
      </c>
      <c r="M197" s="10">
        <f t="shared" si="16"/>
        <v>18.489999999999998</v>
      </c>
      <c r="N197" s="10">
        <f t="shared" si="17"/>
        <v>0</v>
      </c>
      <c r="O197" s="10">
        <f t="shared" si="18"/>
        <v>0</v>
      </c>
      <c r="P197" s="8">
        <f t="shared" si="19"/>
        <v>37.064999999999998</v>
      </c>
    </row>
    <row r="198" spans="1:16" ht="17.100000000000001" customHeight="1">
      <c r="A198" s="38">
        <v>60</v>
      </c>
      <c r="B198" s="6">
        <v>143</v>
      </c>
      <c r="C198" s="111" t="s">
        <v>298</v>
      </c>
      <c r="D198" s="111" t="s">
        <v>299</v>
      </c>
      <c r="E198" s="47" t="s">
        <v>300</v>
      </c>
      <c r="F198" s="47" t="s">
        <v>301</v>
      </c>
      <c r="G198" s="47" t="s">
        <v>97</v>
      </c>
      <c r="H198" s="59" t="s">
        <v>97</v>
      </c>
      <c r="I198" s="59"/>
      <c r="J198" s="53">
        <v>18.946999999999999</v>
      </c>
      <c r="K198" s="8">
        <v>18.123000000000001</v>
      </c>
      <c r="L198" s="8">
        <f t="shared" si="15"/>
        <v>0</v>
      </c>
      <c r="M198" s="10">
        <f t="shared" si="16"/>
        <v>18.123000000000001</v>
      </c>
      <c r="N198" s="10">
        <f t="shared" si="17"/>
        <v>0</v>
      </c>
      <c r="O198" s="10">
        <f t="shared" si="18"/>
        <v>0</v>
      </c>
      <c r="P198" s="8">
        <f t="shared" si="19"/>
        <v>37.07</v>
      </c>
    </row>
    <row r="199" spans="1:16" ht="17.100000000000001" customHeight="1">
      <c r="A199" s="38">
        <v>233</v>
      </c>
      <c r="B199" s="6">
        <v>144</v>
      </c>
      <c r="C199" s="111" t="s">
        <v>298</v>
      </c>
      <c r="D199" s="111" t="s">
        <v>530</v>
      </c>
      <c r="E199" s="47" t="s">
        <v>529</v>
      </c>
      <c r="F199" s="47" t="s">
        <v>528</v>
      </c>
      <c r="G199" s="47" t="s">
        <v>26</v>
      </c>
      <c r="H199" s="55" t="s">
        <v>97</v>
      </c>
      <c r="I199" s="55"/>
      <c r="J199" s="53">
        <v>18.602</v>
      </c>
      <c r="K199" s="8">
        <v>18.471</v>
      </c>
      <c r="L199" s="8">
        <f t="shared" si="15"/>
        <v>0</v>
      </c>
      <c r="M199" s="10">
        <f t="shared" si="16"/>
        <v>18.471</v>
      </c>
      <c r="N199" s="10">
        <f t="shared" si="17"/>
        <v>0</v>
      </c>
      <c r="O199" s="10">
        <f t="shared" si="18"/>
        <v>0</v>
      </c>
      <c r="P199" s="8">
        <f t="shared" si="19"/>
        <v>37.073</v>
      </c>
    </row>
    <row r="200" spans="1:16" ht="17.100000000000001" customHeight="1">
      <c r="A200" s="38">
        <v>137</v>
      </c>
      <c r="B200" s="6">
        <v>145</v>
      </c>
      <c r="C200" s="111" t="s">
        <v>460</v>
      </c>
      <c r="D200" s="111" t="s">
        <v>459</v>
      </c>
      <c r="E200" s="47" t="s">
        <v>458</v>
      </c>
      <c r="F200" s="47" t="s">
        <v>457</v>
      </c>
      <c r="G200" s="47" t="s">
        <v>97</v>
      </c>
      <c r="H200" s="59"/>
      <c r="I200" s="59"/>
      <c r="J200" s="52">
        <v>19.03</v>
      </c>
      <c r="K200" s="16">
        <v>18.059000000000001</v>
      </c>
      <c r="L200" s="8">
        <f t="shared" si="15"/>
        <v>0</v>
      </c>
      <c r="M200" s="10">
        <f t="shared" si="16"/>
        <v>18.059000000000001</v>
      </c>
      <c r="N200" s="10">
        <f t="shared" si="17"/>
        <v>0</v>
      </c>
      <c r="O200" s="10">
        <f t="shared" si="18"/>
        <v>0</v>
      </c>
      <c r="P200" s="8">
        <f t="shared" si="19"/>
        <v>37.088999999999999</v>
      </c>
    </row>
    <row r="201" spans="1:16" ht="17.100000000000001" customHeight="1">
      <c r="A201" s="38">
        <v>156</v>
      </c>
      <c r="B201" s="6">
        <v>146</v>
      </c>
      <c r="C201" s="111" t="s">
        <v>907</v>
      </c>
      <c r="D201" s="111" t="s">
        <v>906</v>
      </c>
      <c r="E201" s="47" t="s">
        <v>905</v>
      </c>
      <c r="F201" s="47" t="s">
        <v>904</v>
      </c>
      <c r="G201" s="47" t="s">
        <v>26</v>
      </c>
      <c r="H201" s="59"/>
      <c r="I201" s="59"/>
      <c r="J201" s="52">
        <v>18.498999999999999</v>
      </c>
      <c r="K201" s="16">
        <v>18.594999999999999</v>
      </c>
      <c r="L201" s="8">
        <f t="shared" si="15"/>
        <v>0</v>
      </c>
      <c r="M201" s="10">
        <f t="shared" si="16"/>
        <v>0</v>
      </c>
      <c r="N201" s="10">
        <f t="shared" si="17"/>
        <v>18.594999999999999</v>
      </c>
      <c r="O201" s="10">
        <f t="shared" si="18"/>
        <v>0</v>
      </c>
      <c r="P201" s="8">
        <f t="shared" si="19"/>
        <v>37.093999999999994</v>
      </c>
    </row>
    <row r="202" spans="1:16" ht="17.100000000000001" customHeight="1">
      <c r="A202" s="38">
        <v>136</v>
      </c>
      <c r="B202" s="6">
        <v>147</v>
      </c>
      <c r="C202" s="111" t="s">
        <v>463</v>
      </c>
      <c r="D202" s="111" t="s">
        <v>126</v>
      </c>
      <c r="E202" s="47" t="s">
        <v>462</v>
      </c>
      <c r="F202" s="47" t="s">
        <v>461</v>
      </c>
      <c r="G202" s="47" t="s">
        <v>26</v>
      </c>
      <c r="H202" s="58"/>
      <c r="I202" s="58"/>
      <c r="J202" s="54">
        <v>18.393000000000001</v>
      </c>
      <c r="K202" s="43">
        <v>18.704999999999998</v>
      </c>
      <c r="L202" s="8">
        <f t="shared" si="15"/>
        <v>0</v>
      </c>
      <c r="M202" s="10">
        <f t="shared" si="16"/>
        <v>0</v>
      </c>
      <c r="N202" s="10">
        <f t="shared" si="17"/>
        <v>18.704999999999998</v>
      </c>
      <c r="O202" s="10">
        <f t="shared" si="18"/>
        <v>0</v>
      </c>
      <c r="P202" s="8">
        <f t="shared" si="19"/>
        <v>37.097999999999999</v>
      </c>
    </row>
    <row r="203" spans="1:16" ht="17.100000000000001" customHeight="1">
      <c r="A203" s="38">
        <v>66</v>
      </c>
      <c r="B203" s="6">
        <v>1</v>
      </c>
      <c r="C203" s="111" t="s">
        <v>371</v>
      </c>
      <c r="D203" s="111" t="s">
        <v>111</v>
      </c>
      <c r="E203" s="47" t="s">
        <v>216</v>
      </c>
      <c r="F203" s="47" t="s">
        <v>372</v>
      </c>
      <c r="G203" s="47" t="s">
        <v>26</v>
      </c>
      <c r="H203" s="59"/>
      <c r="I203" s="59"/>
      <c r="J203" s="53">
        <v>18.811</v>
      </c>
      <c r="K203" s="8">
        <v>18.298999999999999</v>
      </c>
      <c r="L203" s="8">
        <f t="shared" si="15"/>
        <v>0</v>
      </c>
      <c r="M203" s="10">
        <f t="shared" si="16"/>
        <v>18.298999999999999</v>
      </c>
      <c r="N203" s="10">
        <f t="shared" si="17"/>
        <v>0</v>
      </c>
      <c r="O203" s="10">
        <f t="shared" si="18"/>
        <v>0</v>
      </c>
      <c r="P203" s="8">
        <f t="shared" si="19"/>
        <v>37.11</v>
      </c>
    </row>
    <row r="204" spans="1:16" ht="17.100000000000001" customHeight="1">
      <c r="A204" s="38">
        <v>468</v>
      </c>
      <c r="B204" s="6">
        <v>2</v>
      </c>
      <c r="C204" s="126" t="s">
        <v>1374</v>
      </c>
      <c r="D204" s="126" t="s">
        <v>1375</v>
      </c>
      <c r="E204" s="38"/>
      <c r="F204" s="100" t="s">
        <v>1589</v>
      </c>
      <c r="G204" s="38" t="s">
        <v>97</v>
      </c>
      <c r="H204" s="55"/>
      <c r="I204" s="35" t="s">
        <v>34</v>
      </c>
      <c r="J204" s="52">
        <v>18.777000000000001</v>
      </c>
      <c r="K204" s="17">
        <v>18.36</v>
      </c>
      <c r="L204" s="8">
        <f t="shared" si="15"/>
        <v>0</v>
      </c>
      <c r="M204" s="10">
        <f t="shared" si="16"/>
        <v>18.36</v>
      </c>
      <c r="N204" s="10">
        <f t="shared" si="17"/>
        <v>0</v>
      </c>
      <c r="O204" s="10">
        <f t="shared" si="18"/>
        <v>0</v>
      </c>
      <c r="P204" s="8">
        <f t="shared" si="19"/>
        <v>37.137</v>
      </c>
    </row>
    <row r="205" spans="1:16" ht="17.100000000000001" customHeight="1">
      <c r="A205" s="38">
        <v>192</v>
      </c>
      <c r="B205" s="6">
        <v>3</v>
      </c>
      <c r="C205" s="111" t="s">
        <v>563</v>
      </c>
      <c r="D205" s="111" t="s">
        <v>597</v>
      </c>
      <c r="E205" s="47" t="s">
        <v>596</v>
      </c>
      <c r="F205" s="47" t="s">
        <v>595</v>
      </c>
      <c r="G205" s="47" t="s">
        <v>97</v>
      </c>
      <c r="H205" s="59"/>
      <c r="I205" s="59"/>
      <c r="J205" s="54">
        <v>18.506</v>
      </c>
      <c r="K205" s="43">
        <v>18.632999999999999</v>
      </c>
      <c r="L205" s="8">
        <f t="shared" si="15"/>
        <v>0</v>
      </c>
      <c r="M205" s="10">
        <f t="shared" si="16"/>
        <v>0</v>
      </c>
      <c r="N205" s="10">
        <f t="shared" si="17"/>
        <v>18.632999999999999</v>
      </c>
      <c r="O205" s="10">
        <f t="shared" si="18"/>
        <v>0</v>
      </c>
      <c r="P205" s="8">
        <f t="shared" si="19"/>
        <v>37.138999999999996</v>
      </c>
    </row>
    <row r="206" spans="1:16" ht="17.100000000000001" customHeight="1">
      <c r="A206" s="38">
        <v>411</v>
      </c>
      <c r="B206" s="6">
        <v>4</v>
      </c>
      <c r="C206" s="126" t="s">
        <v>48</v>
      </c>
      <c r="D206" s="126" t="s">
        <v>319</v>
      </c>
      <c r="E206" s="38"/>
      <c r="F206" s="100" t="s">
        <v>1309</v>
      </c>
      <c r="G206" s="38" t="s">
        <v>97</v>
      </c>
      <c r="H206" s="59"/>
      <c r="I206" s="35" t="s">
        <v>34</v>
      </c>
      <c r="J206" s="122">
        <v>18.454000000000001</v>
      </c>
      <c r="K206" s="10">
        <v>18.693999999999999</v>
      </c>
      <c r="L206" s="8">
        <f t="shared" si="15"/>
        <v>0</v>
      </c>
      <c r="M206" s="10">
        <f t="shared" si="16"/>
        <v>0</v>
      </c>
      <c r="N206" s="10">
        <f t="shared" si="17"/>
        <v>18.693999999999999</v>
      </c>
      <c r="O206" s="10">
        <f t="shared" si="18"/>
        <v>0</v>
      </c>
      <c r="P206" s="8">
        <f t="shared" si="19"/>
        <v>37.147999999999996</v>
      </c>
    </row>
    <row r="207" spans="1:16" ht="17.100000000000001" customHeight="1">
      <c r="A207" s="38">
        <v>390</v>
      </c>
      <c r="B207" s="6">
        <v>5</v>
      </c>
      <c r="C207" s="128" t="s">
        <v>1013</v>
      </c>
      <c r="D207" s="128" t="s">
        <v>1012</v>
      </c>
      <c r="E207" s="38"/>
      <c r="F207" s="103" t="s">
        <v>1289</v>
      </c>
      <c r="G207" s="38" t="s">
        <v>97</v>
      </c>
      <c r="H207" s="55"/>
      <c r="I207" s="35" t="s">
        <v>34</v>
      </c>
      <c r="J207" s="122">
        <v>18.798999999999999</v>
      </c>
      <c r="K207" s="92">
        <v>18.356999999999999</v>
      </c>
      <c r="L207" s="8">
        <f t="shared" si="15"/>
        <v>0</v>
      </c>
      <c r="M207" s="10">
        <f t="shared" si="16"/>
        <v>18.356999999999999</v>
      </c>
      <c r="N207" s="10">
        <f t="shared" si="17"/>
        <v>0</v>
      </c>
      <c r="O207" s="10">
        <f t="shared" si="18"/>
        <v>0</v>
      </c>
      <c r="P207" s="8">
        <f t="shared" si="19"/>
        <v>37.155999999999999</v>
      </c>
    </row>
    <row r="208" spans="1:16" ht="17.100000000000001" customHeight="1">
      <c r="A208" s="38">
        <v>262</v>
      </c>
      <c r="B208" s="6">
        <v>6</v>
      </c>
      <c r="C208" s="111" t="s">
        <v>932</v>
      </c>
      <c r="D208" s="111" t="s">
        <v>931</v>
      </c>
      <c r="E208" s="47" t="s">
        <v>930</v>
      </c>
      <c r="F208" s="47" t="s">
        <v>929</v>
      </c>
      <c r="G208" s="47" t="s">
        <v>26</v>
      </c>
      <c r="H208" s="55"/>
      <c r="I208" s="55"/>
      <c r="J208" s="53">
        <v>18.481000000000002</v>
      </c>
      <c r="K208" s="8">
        <v>18.695</v>
      </c>
      <c r="L208" s="8">
        <f t="shared" si="15"/>
        <v>0</v>
      </c>
      <c r="M208" s="10">
        <f t="shared" si="16"/>
        <v>0</v>
      </c>
      <c r="N208" s="10">
        <f t="shared" si="17"/>
        <v>18.695</v>
      </c>
      <c r="O208" s="10">
        <f t="shared" si="18"/>
        <v>0</v>
      </c>
      <c r="P208" s="8">
        <f t="shared" si="19"/>
        <v>37.176000000000002</v>
      </c>
    </row>
    <row r="209" spans="1:16" ht="17.100000000000001" customHeight="1">
      <c r="A209" s="38">
        <v>332</v>
      </c>
      <c r="B209" s="6">
        <v>7</v>
      </c>
      <c r="C209" s="126" t="s">
        <v>149</v>
      </c>
      <c r="D209" s="126" t="s">
        <v>140</v>
      </c>
      <c r="E209" s="127"/>
      <c r="F209" s="100" t="s">
        <v>1146</v>
      </c>
      <c r="G209" s="38" t="s">
        <v>97</v>
      </c>
      <c r="H209" s="55"/>
      <c r="I209" s="35" t="s">
        <v>34</v>
      </c>
      <c r="J209" s="122">
        <v>18.812999999999999</v>
      </c>
      <c r="K209" s="92">
        <v>18.376000000000001</v>
      </c>
      <c r="L209" s="8">
        <f t="shared" si="15"/>
        <v>0</v>
      </c>
      <c r="M209" s="10">
        <f t="shared" si="16"/>
        <v>18.376000000000001</v>
      </c>
      <c r="N209" s="10">
        <f t="shared" si="17"/>
        <v>0</v>
      </c>
      <c r="O209" s="10">
        <f t="shared" si="18"/>
        <v>0</v>
      </c>
      <c r="P209" s="8">
        <f t="shared" si="19"/>
        <v>37.189</v>
      </c>
    </row>
    <row r="210" spans="1:16" ht="17.100000000000001" customHeight="1">
      <c r="A210" s="38">
        <v>77</v>
      </c>
      <c r="B210" s="6">
        <v>8</v>
      </c>
      <c r="C210" s="111" t="s">
        <v>505</v>
      </c>
      <c r="D210" s="111" t="s">
        <v>504</v>
      </c>
      <c r="E210" s="47" t="s">
        <v>503</v>
      </c>
      <c r="F210" s="47" t="s">
        <v>502</v>
      </c>
      <c r="G210" s="47" t="s">
        <v>26</v>
      </c>
      <c r="H210" s="59"/>
      <c r="I210" s="59"/>
      <c r="J210" s="52">
        <v>18.606000000000002</v>
      </c>
      <c r="K210" s="16">
        <v>18.585000000000001</v>
      </c>
      <c r="L210" s="8">
        <f t="shared" si="15"/>
        <v>0</v>
      </c>
      <c r="M210" s="10">
        <f t="shared" si="16"/>
        <v>0</v>
      </c>
      <c r="N210" s="10">
        <f t="shared" si="17"/>
        <v>18.585000000000001</v>
      </c>
      <c r="O210" s="10">
        <f t="shared" si="18"/>
        <v>0</v>
      </c>
      <c r="P210" s="8">
        <f t="shared" si="19"/>
        <v>37.191000000000003</v>
      </c>
    </row>
    <row r="211" spans="1:16" ht="17.100000000000001" customHeight="1">
      <c r="A211" s="38">
        <v>391</v>
      </c>
      <c r="B211" s="6">
        <v>9</v>
      </c>
      <c r="C211" s="126" t="s">
        <v>876</v>
      </c>
      <c r="D211" s="126" t="s">
        <v>1204</v>
      </c>
      <c r="E211" s="38"/>
      <c r="F211" s="100" t="s">
        <v>1290</v>
      </c>
      <c r="G211" s="38" t="s">
        <v>97</v>
      </c>
      <c r="H211" s="59"/>
      <c r="I211" s="35" t="s">
        <v>34</v>
      </c>
      <c r="J211" s="122">
        <v>18.699000000000002</v>
      </c>
      <c r="K211" s="92">
        <v>18.5</v>
      </c>
      <c r="L211" s="8">
        <f t="shared" si="15"/>
        <v>0</v>
      </c>
      <c r="M211" s="10">
        <f t="shared" si="16"/>
        <v>18.5</v>
      </c>
      <c r="N211" s="10">
        <f t="shared" si="17"/>
        <v>0</v>
      </c>
      <c r="O211" s="10">
        <f t="shared" si="18"/>
        <v>0</v>
      </c>
      <c r="P211" s="8">
        <f t="shared" si="19"/>
        <v>37.198999999999998</v>
      </c>
    </row>
    <row r="212" spans="1:16" ht="17.100000000000001" customHeight="1">
      <c r="A212" s="38">
        <v>138</v>
      </c>
      <c r="B212" s="6">
        <v>10</v>
      </c>
      <c r="C212" s="111" t="s">
        <v>841</v>
      </c>
      <c r="D212" s="111" t="s">
        <v>838</v>
      </c>
      <c r="E212" s="47" t="s">
        <v>837</v>
      </c>
      <c r="F212" s="47" t="s">
        <v>840</v>
      </c>
      <c r="G212" s="47" t="s">
        <v>97</v>
      </c>
      <c r="H212" s="59"/>
      <c r="I212" s="59"/>
      <c r="J212" s="52">
        <v>18.718</v>
      </c>
      <c r="K212" s="16">
        <v>18.488</v>
      </c>
      <c r="L212" s="8">
        <f t="shared" si="15"/>
        <v>0</v>
      </c>
      <c r="M212" s="10">
        <f t="shared" si="16"/>
        <v>18.488</v>
      </c>
      <c r="N212" s="10">
        <f t="shared" si="17"/>
        <v>0</v>
      </c>
      <c r="O212" s="10">
        <f t="shared" si="18"/>
        <v>0</v>
      </c>
      <c r="P212" s="8">
        <f t="shared" si="19"/>
        <v>37.206000000000003</v>
      </c>
    </row>
    <row r="213" spans="1:16" ht="17.100000000000001" customHeight="1">
      <c r="A213" s="38">
        <v>103</v>
      </c>
      <c r="B213" s="6">
        <v>11</v>
      </c>
      <c r="C213" s="111" t="s">
        <v>326</v>
      </c>
      <c r="D213" s="111" t="s">
        <v>327</v>
      </c>
      <c r="E213" s="47" t="s">
        <v>328</v>
      </c>
      <c r="F213" s="47" t="s">
        <v>329</v>
      </c>
      <c r="G213" s="47" t="s">
        <v>26</v>
      </c>
      <c r="H213" s="58"/>
      <c r="I213" s="58"/>
      <c r="J213" s="54">
        <v>18.751000000000001</v>
      </c>
      <c r="K213" s="43">
        <v>18.456</v>
      </c>
      <c r="L213" s="8">
        <f t="shared" si="15"/>
        <v>0</v>
      </c>
      <c r="M213" s="10">
        <f t="shared" si="16"/>
        <v>18.456</v>
      </c>
      <c r="N213" s="10">
        <f t="shared" si="17"/>
        <v>0</v>
      </c>
      <c r="O213" s="10">
        <f t="shared" si="18"/>
        <v>0</v>
      </c>
      <c r="P213" s="8">
        <f t="shared" si="19"/>
        <v>37.207000000000001</v>
      </c>
    </row>
    <row r="214" spans="1:16" ht="17.100000000000001" customHeight="1">
      <c r="A214" s="38">
        <v>320</v>
      </c>
      <c r="B214" s="6">
        <v>12</v>
      </c>
      <c r="C214" s="111" t="s">
        <v>249</v>
      </c>
      <c r="D214" s="111" t="s">
        <v>250</v>
      </c>
      <c r="E214" s="47" t="s">
        <v>251</v>
      </c>
      <c r="F214" s="47" t="s">
        <v>252</v>
      </c>
      <c r="G214" s="47" t="s">
        <v>97</v>
      </c>
      <c r="H214" s="55"/>
      <c r="I214" s="59" t="s">
        <v>34</v>
      </c>
      <c r="J214" s="53">
        <v>19.006</v>
      </c>
      <c r="K214" s="8">
        <v>18.204999999999998</v>
      </c>
      <c r="L214" s="8">
        <f t="shared" si="15"/>
        <v>0</v>
      </c>
      <c r="M214" s="10">
        <f t="shared" si="16"/>
        <v>18.204999999999998</v>
      </c>
      <c r="N214" s="10">
        <f t="shared" si="17"/>
        <v>0</v>
      </c>
      <c r="O214" s="10">
        <f t="shared" si="18"/>
        <v>0</v>
      </c>
      <c r="P214" s="8">
        <f t="shared" si="19"/>
        <v>37.210999999999999</v>
      </c>
    </row>
    <row r="215" spans="1:16" ht="17.100000000000001" customHeight="1">
      <c r="A215" s="38">
        <v>304</v>
      </c>
      <c r="B215" s="6">
        <v>13</v>
      </c>
      <c r="C215" s="111" t="s">
        <v>100</v>
      </c>
      <c r="D215" s="111" t="s">
        <v>101</v>
      </c>
      <c r="E215" s="47" t="s">
        <v>214</v>
      </c>
      <c r="F215" s="47" t="s">
        <v>102</v>
      </c>
      <c r="G215" s="47" t="s">
        <v>26</v>
      </c>
      <c r="H215" s="59"/>
      <c r="I215" s="59" t="s">
        <v>34</v>
      </c>
      <c r="J215" s="53">
        <v>18.815999999999999</v>
      </c>
      <c r="K215" s="8">
        <v>18.41</v>
      </c>
      <c r="L215" s="8">
        <f t="shared" si="15"/>
        <v>0</v>
      </c>
      <c r="M215" s="10">
        <f t="shared" si="16"/>
        <v>18.41</v>
      </c>
      <c r="N215" s="10">
        <f t="shared" si="17"/>
        <v>0</v>
      </c>
      <c r="O215" s="10">
        <f t="shared" si="18"/>
        <v>0</v>
      </c>
      <c r="P215" s="8">
        <f t="shared" si="19"/>
        <v>37.225999999999999</v>
      </c>
    </row>
    <row r="216" spans="1:16" ht="17.100000000000001" customHeight="1">
      <c r="A216" s="38">
        <v>402</v>
      </c>
      <c r="B216" s="6">
        <v>14</v>
      </c>
      <c r="C216" s="126" t="s">
        <v>202</v>
      </c>
      <c r="D216" s="126" t="s">
        <v>203</v>
      </c>
      <c r="E216" s="38"/>
      <c r="F216" s="100" t="s">
        <v>1300</v>
      </c>
      <c r="G216" s="38" t="s">
        <v>97</v>
      </c>
      <c r="H216" s="55"/>
      <c r="I216" s="35" t="s">
        <v>34</v>
      </c>
      <c r="J216" s="122">
        <v>18.568000000000001</v>
      </c>
      <c r="K216" s="10">
        <v>18.669</v>
      </c>
      <c r="L216" s="8">
        <f t="shared" si="15"/>
        <v>0</v>
      </c>
      <c r="M216" s="10">
        <f t="shared" si="16"/>
        <v>0</v>
      </c>
      <c r="N216" s="10">
        <f t="shared" si="17"/>
        <v>18.669</v>
      </c>
      <c r="O216" s="10">
        <f t="shared" si="18"/>
        <v>0</v>
      </c>
      <c r="P216" s="8">
        <f t="shared" si="19"/>
        <v>37.237000000000002</v>
      </c>
    </row>
    <row r="217" spans="1:16" ht="17.100000000000001" customHeight="1">
      <c r="A217" s="38">
        <v>141</v>
      </c>
      <c r="B217" s="6">
        <v>15</v>
      </c>
      <c r="C217" s="111" t="s">
        <v>723</v>
      </c>
      <c r="D217" s="111" t="s">
        <v>722</v>
      </c>
      <c r="E217" s="47" t="s">
        <v>721</v>
      </c>
      <c r="F217" s="47" t="s">
        <v>724</v>
      </c>
      <c r="G217" s="47" t="s">
        <v>26</v>
      </c>
      <c r="H217" s="59"/>
      <c r="I217" s="59"/>
      <c r="J217" s="54">
        <v>18.556999999999999</v>
      </c>
      <c r="K217" s="43">
        <v>18.683</v>
      </c>
      <c r="L217" s="8">
        <f t="shared" si="15"/>
        <v>0</v>
      </c>
      <c r="M217" s="10">
        <f t="shared" si="16"/>
        <v>0</v>
      </c>
      <c r="N217" s="10">
        <f t="shared" si="17"/>
        <v>18.683</v>
      </c>
      <c r="O217" s="10">
        <f t="shared" si="18"/>
        <v>0</v>
      </c>
      <c r="P217" s="8">
        <f t="shared" si="19"/>
        <v>37.239999999999995</v>
      </c>
    </row>
    <row r="218" spans="1:16" ht="17.100000000000001" customHeight="1">
      <c r="A218" s="38">
        <v>339</v>
      </c>
      <c r="B218" s="6">
        <v>16</v>
      </c>
      <c r="C218" s="126" t="s">
        <v>1161</v>
      </c>
      <c r="D218" s="126" t="s">
        <v>1162</v>
      </c>
      <c r="E218" s="127"/>
      <c r="F218" s="100" t="s">
        <v>1167</v>
      </c>
      <c r="G218" s="38" t="s">
        <v>97</v>
      </c>
      <c r="H218" s="59"/>
      <c r="I218" s="35" t="s">
        <v>34</v>
      </c>
      <c r="J218" s="122">
        <v>18.952999999999999</v>
      </c>
      <c r="K218" s="92">
        <v>18.338999999999999</v>
      </c>
      <c r="L218" s="8">
        <f t="shared" si="15"/>
        <v>0</v>
      </c>
      <c r="M218" s="10">
        <f t="shared" si="16"/>
        <v>18.338999999999999</v>
      </c>
      <c r="N218" s="10">
        <f t="shared" si="17"/>
        <v>0</v>
      </c>
      <c r="O218" s="10">
        <f t="shared" si="18"/>
        <v>0</v>
      </c>
      <c r="P218" s="8">
        <f t="shared" si="19"/>
        <v>37.292000000000002</v>
      </c>
    </row>
    <row r="219" spans="1:16" ht="17.100000000000001" customHeight="1">
      <c r="A219" s="38">
        <v>191</v>
      </c>
      <c r="B219" s="6">
        <v>17</v>
      </c>
      <c r="C219" s="111" t="s">
        <v>307</v>
      </c>
      <c r="D219" s="111" t="s">
        <v>120</v>
      </c>
      <c r="E219" s="47" t="s">
        <v>217</v>
      </c>
      <c r="F219" s="47" t="s">
        <v>775</v>
      </c>
      <c r="G219" s="47" t="s">
        <v>97</v>
      </c>
      <c r="H219" s="59"/>
      <c r="I219" s="59"/>
      <c r="J219" s="53">
        <v>18.614999999999998</v>
      </c>
      <c r="K219" s="8">
        <v>18.696999999999999</v>
      </c>
      <c r="L219" s="8">
        <f t="shared" si="15"/>
        <v>0</v>
      </c>
      <c r="M219" s="10">
        <f t="shared" si="16"/>
        <v>0</v>
      </c>
      <c r="N219" s="10">
        <f t="shared" si="17"/>
        <v>18.696999999999999</v>
      </c>
      <c r="O219" s="10">
        <f t="shared" si="18"/>
        <v>0</v>
      </c>
      <c r="P219" s="8">
        <f t="shared" si="19"/>
        <v>37.311999999999998</v>
      </c>
    </row>
    <row r="220" spans="1:16" ht="17.100000000000001" customHeight="1">
      <c r="A220" s="38">
        <v>467</v>
      </c>
      <c r="B220" s="6">
        <v>18</v>
      </c>
      <c r="C220" s="126" t="s">
        <v>1216</v>
      </c>
      <c r="D220" s="126" t="s">
        <v>1217</v>
      </c>
      <c r="E220" s="38"/>
      <c r="F220" s="100" t="s">
        <v>1588</v>
      </c>
      <c r="G220" s="38" t="s">
        <v>26</v>
      </c>
      <c r="H220" s="59"/>
      <c r="I220" s="35" t="s">
        <v>34</v>
      </c>
      <c r="J220" s="52">
        <v>18.579000000000001</v>
      </c>
      <c r="K220" s="17">
        <v>18.734999999999999</v>
      </c>
      <c r="L220" s="8">
        <f t="shared" si="15"/>
        <v>0</v>
      </c>
      <c r="M220" s="10">
        <f t="shared" si="16"/>
        <v>0</v>
      </c>
      <c r="N220" s="10">
        <f t="shared" si="17"/>
        <v>18.734999999999999</v>
      </c>
      <c r="O220" s="10">
        <f t="shared" si="18"/>
        <v>0</v>
      </c>
      <c r="P220" s="8">
        <f t="shared" si="19"/>
        <v>37.314</v>
      </c>
    </row>
    <row r="221" spans="1:16" ht="17.100000000000001" customHeight="1">
      <c r="A221" s="38">
        <v>24</v>
      </c>
      <c r="B221" s="6">
        <v>19</v>
      </c>
      <c r="C221" s="111" t="s">
        <v>972</v>
      </c>
      <c r="D221" s="111" t="s">
        <v>334</v>
      </c>
      <c r="E221" s="47" t="s">
        <v>973</v>
      </c>
      <c r="F221" s="47" t="s">
        <v>974</v>
      </c>
      <c r="G221" s="47" t="s">
        <v>26</v>
      </c>
      <c r="H221" s="59"/>
      <c r="I221" s="59"/>
      <c r="J221" s="52">
        <v>18.678999999999998</v>
      </c>
      <c r="K221" s="16">
        <v>18.648</v>
      </c>
      <c r="L221" s="8">
        <f t="shared" si="15"/>
        <v>0</v>
      </c>
      <c r="M221" s="10">
        <f t="shared" si="16"/>
        <v>0</v>
      </c>
      <c r="N221" s="10">
        <f t="shared" si="17"/>
        <v>18.648</v>
      </c>
      <c r="O221" s="10">
        <f t="shared" si="18"/>
        <v>0</v>
      </c>
      <c r="P221" s="8">
        <f t="shared" si="19"/>
        <v>37.326999999999998</v>
      </c>
    </row>
    <row r="222" spans="1:16" ht="17.100000000000001" customHeight="1">
      <c r="A222" s="38">
        <v>208</v>
      </c>
      <c r="B222" s="6">
        <v>20</v>
      </c>
      <c r="C222" s="111" t="s">
        <v>701</v>
      </c>
      <c r="D222" s="111" t="s">
        <v>700</v>
      </c>
      <c r="E222" s="47" t="s">
        <v>699</v>
      </c>
      <c r="F222" s="47" t="s">
        <v>698</v>
      </c>
      <c r="G222" s="47" t="s">
        <v>26</v>
      </c>
      <c r="H222" s="59"/>
      <c r="I222" s="59"/>
      <c r="J222" s="52">
        <v>18.611999999999998</v>
      </c>
      <c r="K222" s="16">
        <v>18.721</v>
      </c>
      <c r="L222" s="8">
        <f t="shared" si="15"/>
        <v>0</v>
      </c>
      <c r="M222" s="10">
        <f t="shared" si="16"/>
        <v>0</v>
      </c>
      <c r="N222" s="10">
        <f t="shared" si="17"/>
        <v>18.721</v>
      </c>
      <c r="O222" s="10">
        <f t="shared" si="18"/>
        <v>0</v>
      </c>
      <c r="P222" s="8">
        <f t="shared" si="19"/>
        <v>37.332999999999998</v>
      </c>
    </row>
    <row r="223" spans="1:16" ht="17.100000000000001" customHeight="1">
      <c r="A223" s="38">
        <v>254</v>
      </c>
      <c r="B223" s="6">
        <v>21</v>
      </c>
      <c r="C223" s="111" t="s">
        <v>497</v>
      </c>
      <c r="D223" s="111" t="s">
        <v>496</v>
      </c>
      <c r="E223" s="47" t="s">
        <v>495</v>
      </c>
      <c r="F223" s="47" t="s">
        <v>494</v>
      </c>
      <c r="G223" s="47" t="s">
        <v>97</v>
      </c>
      <c r="H223" s="59"/>
      <c r="I223" s="59"/>
      <c r="J223" s="53">
        <v>18.643000000000001</v>
      </c>
      <c r="K223" s="8">
        <v>18.707999999999998</v>
      </c>
      <c r="L223" s="8">
        <f t="shared" si="15"/>
        <v>0</v>
      </c>
      <c r="M223" s="10">
        <f t="shared" si="16"/>
        <v>0</v>
      </c>
      <c r="N223" s="10">
        <f t="shared" si="17"/>
        <v>18.707999999999998</v>
      </c>
      <c r="O223" s="10">
        <f t="shared" si="18"/>
        <v>0</v>
      </c>
      <c r="P223" s="8">
        <f t="shared" si="19"/>
        <v>37.350999999999999</v>
      </c>
    </row>
    <row r="224" spans="1:16" ht="17.100000000000001" customHeight="1">
      <c r="A224" s="38">
        <v>67</v>
      </c>
      <c r="B224" s="6">
        <v>22</v>
      </c>
      <c r="C224" s="111" t="s">
        <v>829</v>
      </c>
      <c r="D224" s="111" t="s">
        <v>828</v>
      </c>
      <c r="E224" s="47" t="s">
        <v>827</v>
      </c>
      <c r="F224" s="47" t="s">
        <v>830</v>
      </c>
      <c r="G224" s="47" t="s">
        <v>97</v>
      </c>
      <c r="H224" s="55"/>
      <c r="I224" s="55"/>
      <c r="J224" s="52">
        <v>19.117000000000001</v>
      </c>
      <c r="K224" s="16">
        <v>18.259</v>
      </c>
      <c r="L224" s="8">
        <f t="shared" si="15"/>
        <v>0</v>
      </c>
      <c r="M224" s="10">
        <f t="shared" si="16"/>
        <v>18.259</v>
      </c>
      <c r="N224" s="10">
        <f t="shared" si="17"/>
        <v>0</v>
      </c>
      <c r="O224" s="10">
        <f t="shared" si="18"/>
        <v>0</v>
      </c>
      <c r="P224" s="8">
        <f t="shared" si="19"/>
        <v>37.376000000000005</v>
      </c>
    </row>
    <row r="225" spans="1:16" ht="17.100000000000001" customHeight="1">
      <c r="A225" s="38">
        <v>290</v>
      </c>
      <c r="B225" s="6">
        <v>23</v>
      </c>
      <c r="C225" s="111" t="s">
        <v>1053</v>
      </c>
      <c r="D225" s="111" t="s">
        <v>852</v>
      </c>
      <c r="E225" s="47" t="s">
        <v>1052</v>
      </c>
      <c r="F225" s="47" t="s">
        <v>1051</v>
      </c>
      <c r="G225" s="47" t="s">
        <v>26</v>
      </c>
      <c r="H225" s="59"/>
      <c r="I225" s="59"/>
      <c r="J225" s="53">
        <v>18.863</v>
      </c>
      <c r="K225" s="8">
        <v>18.515000000000001</v>
      </c>
      <c r="L225" s="8">
        <f t="shared" si="15"/>
        <v>0</v>
      </c>
      <c r="M225" s="10">
        <f t="shared" si="16"/>
        <v>18.515000000000001</v>
      </c>
      <c r="N225" s="10">
        <f t="shared" si="17"/>
        <v>0</v>
      </c>
      <c r="O225" s="10">
        <f t="shared" si="18"/>
        <v>0</v>
      </c>
      <c r="P225" s="8">
        <f t="shared" si="19"/>
        <v>37.378</v>
      </c>
    </row>
    <row r="226" spans="1:16" ht="17.100000000000001" customHeight="1">
      <c r="A226" s="38">
        <v>251</v>
      </c>
      <c r="B226" s="6">
        <v>24</v>
      </c>
      <c r="C226" s="111" t="s">
        <v>259</v>
      </c>
      <c r="D226" s="111" t="s">
        <v>393</v>
      </c>
      <c r="E226" s="47" t="s">
        <v>392</v>
      </c>
      <c r="F226" s="47" t="s">
        <v>391</v>
      </c>
      <c r="G226" s="47" t="s">
        <v>97</v>
      </c>
      <c r="H226" s="59"/>
      <c r="I226" s="59"/>
      <c r="J226" s="53">
        <v>18.526</v>
      </c>
      <c r="K226" s="8">
        <v>18.87</v>
      </c>
      <c r="L226" s="8">
        <f t="shared" si="15"/>
        <v>0</v>
      </c>
      <c r="M226" s="10">
        <f t="shared" si="16"/>
        <v>0</v>
      </c>
      <c r="N226" s="10">
        <f t="shared" si="17"/>
        <v>18.87</v>
      </c>
      <c r="O226" s="10">
        <f t="shared" si="18"/>
        <v>0</v>
      </c>
      <c r="P226" s="8">
        <f t="shared" si="19"/>
        <v>37.396000000000001</v>
      </c>
    </row>
    <row r="227" spans="1:16" ht="17.100000000000001" customHeight="1">
      <c r="A227" s="38">
        <v>261</v>
      </c>
      <c r="B227" s="6">
        <v>25</v>
      </c>
      <c r="C227" s="111" t="s">
        <v>936</v>
      </c>
      <c r="D227" s="111" t="s">
        <v>935</v>
      </c>
      <c r="E227" s="47" t="s">
        <v>934</v>
      </c>
      <c r="F227" s="47" t="s">
        <v>933</v>
      </c>
      <c r="G227" s="47" t="s">
        <v>26</v>
      </c>
      <c r="H227" s="59"/>
      <c r="I227" s="59"/>
      <c r="J227" s="53">
        <v>18.683</v>
      </c>
      <c r="K227" s="8">
        <v>18.724</v>
      </c>
      <c r="L227" s="8">
        <f t="shared" si="15"/>
        <v>0</v>
      </c>
      <c r="M227" s="10">
        <f t="shared" si="16"/>
        <v>0</v>
      </c>
      <c r="N227" s="10">
        <f t="shared" si="17"/>
        <v>18.724</v>
      </c>
      <c r="O227" s="10">
        <f t="shared" si="18"/>
        <v>0</v>
      </c>
      <c r="P227" s="8">
        <f t="shared" si="19"/>
        <v>37.406999999999996</v>
      </c>
    </row>
    <row r="228" spans="1:16" ht="17.100000000000001" customHeight="1">
      <c r="A228" s="38">
        <v>271</v>
      </c>
      <c r="B228" s="6">
        <v>26</v>
      </c>
      <c r="C228" s="111" t="s">
        <v>940</v>
      </c>
      <c r="D228" s="111" t="s">
        <v>939</v>
      </c>
      <c r="E228" s="47" t="s">
        <v>938</v>
      </c>
      <c r="F228" s="47" t="s">
        <v>937</v>
      </c>
      <c r="G228" s="47" t="s">
        <v>26</v>
      </c>
      <c r="H228" s="59" t="s">
        <v>97</v>
      </c>
      <c r="I228" s="59"/>
      <c r="J228" s="52">
        <v>18.763000000000002</v>
      </c>
      <c r="K228" s="16">
        <v>18.646999999999998</v>
      </c>
      <c r="L228" s="8">
        <f t="shared" si="15"/>
        <v>0</v>
      </c>
      <c r="M228" s="10">
        <f t="shared" si="16"/>
        <v>0</v>
      </c>
      <c r="N228" s="10">
        <f t="shared" si="17"/>
        <v>18.646999999999998</v>
      </c>
      <c r="O228" s="10">
        <f t="shared" si="18"/>
        <v>0</v>
      </c>
      <c r="P228" s="8">
        <f t="shared" si="19"/>
        <v>37.409999999999997</v>
      </c>
    </row>
    <row r="229" spans="1:16" ht="17.100000000000001" customHeight="1">
      <c r="A229" s="38">
        <v>43</v>
      </c>
      <c r="B229" s="6">
        <v>27</v>
      </c>
      <c r="C229" s="111" t="s">
        <v>463</v>
      </c>
      <c r="D229" s="111" t="s">
        <v>866</v>
      </c>
      <c r="E229" s="47" t="s">
        <v>867</v>
      </c>
      <c r="F229" s="47" t="s">
        <v>868</v>
      </c>
      <c r="G229" s="47" t="s">
        <v>97</v>
      </c>
      <c r="H229" s="59"/>
      <c r="I229" s="59"/>
      <c r="J229" s="52">
        <v>19.239999999999998</v>
      </c>
      <c r="K229" s="16">
        <v>18.190000000000001</v>
      </c>
      <c r="L229" s="8">
        <f t="shared" si="15"/>
        <v>0</v>
      </c>
      <c r="M229" s="10">
        <f t="shared" si="16"/>
        <v>18.190000000000001</v>
      </c>
      <c r="N229" s="10">
        <f t="shared" si="17"/>
        <v>0</v>
      </c>
      <c r="O229" s="10">
        <f t="shared" si="18"/>
        <v>0</v>
      </c>
      <c r="P229" s="8">
        <f t="shared" si="19"/>
        <v>37.43</v>
      </c>
    </row>
    <row r="230" spans="1:16" ht="17.100000000000001" customHeight="1">
      <c r="A230" s="38">
        <v>31</v>
      </c>
      <c r="B230" s="6">
        <v>28</v>
      </c>
      <c r="C230" s="111" t="s">
        <v>518</v>
      </c>
      <c r="D230" s="111" t="s">
        <v>873</v>
      </c>
      <c r="E230" s="47" t="s">
        <v>874</v>
      </c>
      <c r="F230" s="47" t="s">
        <v>875</v>
      </c>
      <c r="G230" s="47" t="s">
        <v>97</v>
      </c>
      <c r="H230" s="59"/>
      <c r="I230" s="59"/>
      <c r="J230" s="54">
        <v>18.824999999999999</v>
      </c>
      <c r="K230" s="43">
        <v>18.605</v>
      </c>
      <c r="L230" s="8">
        <f t="shared" si="15"/>
        <v>0</v>
      </c>
      <c r="M230" s="10">
        <f t="shared" si="16"/>
        <v>0</v>
      </c>
      <c r="N230" s="10">
        <f t="shared" si="17"/>
        <v>18.605</v>
      </c>
      <c r="O230" s="10">
        <f t="shared" si="18"/>
        <v>0</v>
      </c>
      <c r="P230" s="8">
        <f t="shared" si="19"/>
        <v>37.43</v>
      </c>
    </row>
    <row r="231" spans="1:16" ht="17.100000000000001" customHeight="1">
      <c r="A231" s="38">
        <v>145</v>
      </c>
      <c r="B231" s="6">
        <v>29</v>
      </c>
      <c r="C231" s="111" t="s">
        <v>985</v>
      </c>
      <c r="D231" s="111" t="s">
        <v>984</v>
      </c>
      <c r="E231" s="47" t="s">
        <v>983</v>
      </c>
      <c r="F231" s="47" t="s">
        <v>982</v>
      </c>
      <c r="G231" s="47" t="s">
        <v>26</v>
      </c>
      <c r="H231" s="59"/>
      <c r="I231" s="59"/>
      <c r="J231" s="53">
        <v>18.962</v>
      </c>
      <c r="K231" s="8">
        <v>18.489999999999998</v>
      </c>
      <c r="L231" s="8">
        <f t="shared" si="15"/>
        <v>0</v>
      </c>
      <c r="M231" s="10">
        <f t="shared" si="16"/>
        <v>18.489999999999998</v>
      </c>
      <c r="N231" s="10">
        <f t="shared" si="17"/>
        <v>0</v>
      </c>
      <c r="O231" s="10">
        <f t="shared" si="18"/>
        <v>0</v>
      </c>
      <c r="P231" s="8">
        <f t="shared" si="19"/>
        <v>37.451999999999998</v>
      </c>
    </row>
    <row r="232" spans="1:16" ht="17.100000000000001" customHeight="1">
      <c r="A232" s="38">
        <v>406</v>
      </c>
      <c r="B232" s="6">
        <v>30</v>
      </c>
      <c r="C232" s="126" t="s">
        <v>326</v>
      </c>
      <c r="D232" s="126" t="s">
        <v>327</v>
      </c>
      <c r="E232" s="38"/>
      <c r="F232" s="100" t="s">
        <v>1304</v>
      </c>
      <c r="G232" s="38" t="s">
        <v>97</v>
      </c>
      <c r="H232" s="55"/>
      <c r="I232" s="35" t="s">
        <v>34</v>
      </c>
      <c r="J232" s="122">
        <v>18.564</v>
      </c>
      <c r="K232" s="10">
        <v>18.895</v>
      </c>
      <c r="L232" s="8">
        <f t="shared" si="15"/>
        <v>0</v>
      </c>
      <c r="M232" s="10">
        <f t="shared" si="16"/>
        <v>0</v>
      </c>
      <c r="N232" s="10">
        <f t="shared" si="17"/>
        <v>18.895</v>
      </c>
      <c r="O232" s="10">
        <f t="shared" si="18"/>
        <v>0</v>
      </c>
      <c r="P232" s="8">
        <f t="shared" si="19"/>
        <v>37.459000000000003</v>
      </c>
    </row>
    <row r="233" spans="1:16" ht="17.100000000000001" customHeight="1">
      <c r="A233" s="38">
        <v>215</v>
      </c>
      <c r="B233" s="6">
        <v>31</v>
      </c>
      <c r="C233" s="111" t="s">
        <v>377</v>
      </c>
      <c r="D233" s="111" t="s">
        <v>376</v>
      </c>
      <c r="E233" s="47" t="s">
        <v>375</v>
      </c>
      <c r="F233" s="47" t="s">
        <v>374</v>
      </c>
      <c r="G233" s="47" t="s">
        <v>97</v>
      </c>
      <c r="H233" s="59"/>
      <c r="I233" s="59"/>
      <c r="J233" s="53">
        <v>18.616</v>
      </c>
      <c r="K233" s="8">
        <v>18.850000000000001</v>
      </c>
      <c r="L233" s="8">
        <f t="shared" si="15"/>
        <v>0</v>
      </c>
      <c r="M233" s="10">
        <f t="shared" si="16"/>
        <v>0</v>
      </c>
      <c r="N233" s="10">
        <f t="shared" si="17"/>
        <v>18.850000000000001</v>
      </c>
      <c r="O233" s="10">
        <f t="shared" si="18"/>
        <v>0</v>
      </c>
      <c r="P233" s="8">
        <f t="shared" si="19"/>
        <v>37.466000000000001</v>
      </c>
    </row>
    <row r="234" spans="1:16" ht="17.100000000000001" customHeight="1">
      <c r="A234" s="38">
        <v>227</v>
      </c>
      <c r="B234" s="6">
        <v>32</v>
      </c>
      <c r="C234" s="111" t="s">
        <v>645</v>
      </c>
      <c r="D234" s="111" t="s">
        <v>644</v>
      </c>
      <c r="E234" s="47" t="s">
        <v>643</v>
      </c>
      <c r="F234" s="47" t="s">
        <v>2027</v>
      </c>
      <c r="G234" s="47" t="s">
        <v>97</v>
      </c>
      <c r="H234" s="59"/>
      <c r="I234" s="59"/>
      <c r="J234" s="52">
        <v>19.263999999999999</v>
      </c>
      <c r="K234" s="16">
        <v>18.224</v>
      </c>
      <c r="L234" s="8">
        <f t="shared" si="15"/>
        <v>0</v>
      </c>
      <c r="M234" s="10">
        <f t="shared" si="16"/>
        <v>18.224</v>
      </c>
      <c r="N234" s="10">
        <f t="shared" si="17"/>
        <v>0</v>
      </c>
      <c r="O234" s="10">
        <f t="shared" si="18"/>
        <v>0</v>
      </c>
      <c r="P234" s="8">
        <f t="shared" si="19"/>
        <v>37.488</v>
      </c>
    </row>
    <row r="235" spans="1:16" ht="17.100000000000001" customHeight="1">
      <c r="A235" s="38">
        <v>109</v>
      </c>
      <c r="B235" s="6">
        <v>33</v>
      </c>
      <c r="C235" s="111" t="s">
        <v>714</v>
      </c>
      <c r="D235" s="111" t="s">
        <v>713</v>
      </c>
      <c r="E235" s="47" t="s">
        <v>712</v>
      </c>
      <c r="F235" s="47" t="s">
        <v>715</v>
      </c>
      <c r="G235" s="47" t="s">
        <v>26</v>
      </c>
      <c r="H235" s="59" t="s">
        <v>97</v>
      </c>
      <c r="I235" s="59"/>
      <c r="J235" s="52">
        <v>18.911000000000001</v>
      </c>
      <c r="K235" s="16">
        <v>18.585999999999999</v>
      </c>
      <c r="L235" s="8">
        <f t="shared" si="15"/>
        <v>0</v>
      </c>
      <c r="M235" s="10">
        <f t="shared" si="16"/>
        <v>0</v>
      </c>
      <c r="N235" s="10">
        <f t="shared" si="17"/>
        <v>18.585999999999999</v>
      </c>
      <c r="O235" s="10">
        <f t="shared" si="18"/>
        <v>0</v>
      </c>
      <c r="P235" s="8">
        <f t="shared" si="19"/>
        <v>37.497</v>
      </c>
    </row>
    <row r="236" spans="1:16" ht="17.100000000000001" customHeight="1">
      <c r="A236" s="38">
        <v>38</v>
      </c>
      <c r="B236" s="6">
        <v>34</v>
      </c>
      <c r="C236" s="111" t="s">
        <v>590</v>
      </c>
      <c r="D236" s="111" t="s">
        <v>589</v>
      </c>
      <c r="E236" s="47" t="s">
        <v>588</v>
      </c>
      <c r="F236" s="47" t="s">
        <v>587</v>
      </c>
      <c r="G236" s="47" t="s">
        <v>26</v>
      </c>
      <c r="H236" s="59"/>
      <c r="I236" s="59"/>
      <c r="J236" s="54">
        <v>18.635000000000002</v>
      </c>
      <c r="K236" s="43">
        <v>18.866</v>
      </c>
      <c r="L236" s="8">
        <f t="shared" si="15"/>
        <v>0</v>
      </c>
      <c r="M236" s="10">
        <f t="shared" si="16"/>
        <v>0</v>
      </c>
      <c r="N236" s="10">
        <f t="shared" si="17"/>
        <v>18.866</v>
      </c>
      <c r="O236" s="10">
        <f t="shared" si="18"/>
        <v>0</v>
      </c>
      <c r="P236" s="8">
        <f t="shared" si="19"/>
        <v>37.501000000000005</v>
      </c>
    </row>
    <row r="237" spans="1:16" ht="17.100000000000001" customHeight="1">
      <c r="A237" s="38">
        <v>335</v>
      </c>
      <c r="B237" s="6">
        <v>35</v>
      </c>
      <c r="C237" s="126" t="s">
        <v>162</v>
      </c>
      <c r="D237" s="126" t="s">
        <v>163</v>
      </c>
      <c r="E237" s="38"/>
      <c r="F237" s="100" t="s">
        <v>1155</v>
      </c>
      <c r="G237" s="38" t="s">
        <v>26</v>
      </c>
      <c r="H237" s="59"/>
      <c r="I237" s="35" t="s">
        <v>34</v>
      </c>
      <c r="J237" s="122">
        <v>19.815999999999999</v>
      </c>
      <c r="K237" s="92">
        <v>17.687999999999999</v>
      </c>
      <c r="L237" s="8">
        <f t="shared" si="15"/>
        <v>17.687999999999999</v>
      </c>
      <c r="M237" s="10">
        <f t="shared" si="16"/>
        <v>0</v>
      </c>
      <c r="N237" s="10">
        <f t="shared" si="17"/>
        <v>0</v>
      </c>
      <c r="O237" s="10">
        <f t="shared" si="18"/>
        <v>0</v>
      </c>
      <c r="P237" s="8">
        <f t="shared" si="19"/>
        <v>37.503999999999998</v>
      </c>
    </row>
    <row r="238" spans="1:16" ht="17.100000000000001" customHeight="1">
      <c r="A238" s="38">
        <v>249</v>
      </c>
      <c r="B238" s="6">
        <v>36</v>
      </c>
      <c r="C238" s="111" t="s">
        <v>697</v>
      </c>
      <c r="D238" s="111" t="s">
        <v>996</v>
      </c>
      <c r="E238" s="47" t="s">
        <v>995</v>
      </c>
      <c r="F238" s="47" t="s">
        <v>2018</v>
      </c>
      <c r="G238" s="47" t="s">
        <v>97</v>
      </c>
      <c r="H238" s="59"/>
      <c r="I238" s="59"/>
      <c r="J238" s="53">
        <v>18.748000000000001</v>
      </c>
      <c r="K238" s="8">
        <v>18.765000000000001</v>
      </c>
      <c r="L238" s="8">
        <f t="shared" si="15"/>
        <v>0</v>
      </c>
      <c r="M238" s="10">
        <f t="shared" si="16"/>
        <v>0</v>
      </c>
      <c r="N238" s="10">
        <f t="shared" si="17"/>
        <v>18.765000000000001</v>
      </c>
      <c r="O238" s="10">
        <f t="shared" si="18"/>
        <v>0</v>
      </c>
      <c r="P238" s="8">
        <f t="shared" si="19"/>
        <v>37.513000000000005</v>
      </c>
    </row>
    <row r="239" spans="1:16" ht="17.100000000000001" customHeight="1">
      <c r="A239" s="38">
        <v>293</v>
      </c>
      <c r="B239" s="6">
        <v>37</v>
      </c>
      <c r="C239" s="111" t="s">
        <v>453</v>
      </c>
      <c r="D239" s="111" t="s">
        <v>452</v>
      </c>
      <c r="E239" s="47" t="s">
        <v>451</v>
      </c>
      <c r="F239" s="47" t="s">
        <v>450</v>
      </c>
      <c r="G239" s="47" t="s">
        <v>26</v>
      </c>
      <c r="H239" s="58"/>
      <c r="I239" s="58"/>
      <c r="J239" s="54">
        <v>18.882999999999999</v>
      </c>
      <c r="K239" s="43">
        <v>18.657</v>
      </c>
      <c r="L239" s="8">
        <f t="shared" si="15"/>
        <v>0</v>
      </c>
      <c r="M239" s="10">
        <f t="shared" si="16"/>
        <v>0</v>
      </c>
      <c r="N239" s="10">
        <f t="shared" si="17"/>
        <v>18.657</v>
      </c>
      <c r="O239" s="10">
        <f t="shared" si="18"/>
        <v>0</v>
      </c>
      <c r="P239" s="8">
        <f t="shared" si="19"/>
        <v>37.54</v>
      </c>
    </row>
    <row r="240" spans="1:16" ht="17.100000000000001" customHeight="1">
      <c r="A240" s="38">
        <v>205</v>
      </c>
      <c r="B240" s="6">
        <v>38</v>
      </c>
      <c r="C240" s="111" t="s">
        <v>555</v>
      </c>
      <c r="D240" s="111" t="s">
        <v>554</v>
      </c>
      <c r="E240" s="47" t="s">
        <v>553</v>
      </c>
      <c r="F240" s="47" t="s">
        <v>552</v>
      </c>
      <c r="G240" s="47" t="s">
        <v>26</v>
      </c>
      <c r="H240" s="59"/>
      <c r="I240" s="59"/>
      <c r="J240" s="53">
        <v>19.071000000000002</v>
      </c>
      <c r="K240" s="8">
        <v>18.477</v>
      </c>
      <c r="L240" s="8">
        <f t="shared" si="15"/>
        <v>0</v>
      </c>
      <c r="M240" s="10">
        <f t="shared" si="16"/>
        <v>18.477</v>
      </c>
      <c r="N240" s="10">
        <f t="shared" si="17"/>
        <v>0</v>
      </c>
      <c r="O240" s="10">
        <f t="shared" si="18"/>
        <v>0</v>
      </c>
      <c r="P240" s="8">
        <f t="shared" si="19"/>
        <v>37.548000000000002</v>
      </c>
    </row>
    <row r="241" spans="1:16" ht="17.100000000000001" customHeight="1">
      <c r="A241" s="38">
        <v>6</v>
      </c>
      <c r="B241" s="6">
        <v>39</v>
      </c>
      <c r="C241" s="111" t="s">
        <v>964</v>
      </c>
      <c r="D241" s="111" t="s">
        <v>965</v>
      </c>
      <c r="E241" s="47" t="s">
        <v>966</v>
      </c>
      <c r="F241" s="47" t="s">
        <v>967</v>
      </c>
      <c r="G241" s="47" t="s">
        <v>26</v>
      </c>
      <c r="H241" s="59"/>
      <c r="I241" s="59"/>
      <c r="J241" s="53">
        <v>18.904</v>
      </c>
      <c r="K241" s="8">
        <v>18.66</v>
      </c>
      <c r="L241" s="8">
        <f t="shared" si="15"/>
        <v>0</v>
      </c>
      <c r="M241" s="10">
        <f t="shared" si="16"/>
        <v>0</v>
      </c>
      <c r="N241" s="10">
        <f t="shared" si="17"/>
        <v>18.66</v>
      </c>
      <c r="O241" s="10">
        <f t="shared" si="18"/>
        <v>0</v>
      </c>
      <c r="P241" s="8">
        <f t="shared" si="19"/>
        <v>37.564</v>
      </c>
    </row>
    <row r="242" spans="1:16" ht="17.100000000000001" customHeight="1">
      <c r="A242" s="38">
        <v>244</v>
      </c>
      <c r="B242" s="6">
        <v>40</v>
      </c>
      <c r="C242" s="111" t="s">
        <v>575</v>
      </c>
      <c r="D242" s="111" t="s">
        <v>574</v>
      </c>
      <c r="E242" s="47" t="s">
        <v>577</v>
      </c>
      <c r="F242" s="47" t="s">
        <v>40</v>
      </c>
      <c r="G242" s="47" t="s">
        <v>26</v>
      </c>
      <c r="H242" s="59"/>
      <c r="I242" s="59"/>
      <c r="J242" s="54">
        <v>18.658000000000001</v>
      </c>
      <c r="K242" s="43">
        <v>18.939</v>
      </c>
      <c r="L242" s="8">
        <f t="shared" si="15"/>
        <v>0</v>
      </c>
      <c r="M242" s="10">
        <f t="shared" si="16"/>
        <v>0</v>
      </c>
      <c r="N242" s="10">
        <f t="shared" si="17"/>
        <v>18.939</v>
      </c>
      <c r="O242" s="10">
        <f t="shared" si="18"/>
        <v>0</v>
      </c>
      <c r="P242" s="8">
        <f t="shared" si="19"/>
        <v>37.597000000000001</v>
      </c>
    </row>
    <row r="243" spans="1:16" ht="17.100000000000001" customHeight="1">
      <c r="A243" s="38">
        <v>303</v>
      </c>
      <c r="B243" s="6">
        <v>41</v>
      </c>
      <c r="C243" s="111" t="s">
        <v>182</v>
      </c>
      <c r="D243" s="111" t="s">
        <v>183</v>
      </c>
      <c r="E243" s="47" t="s">
        <v>235</v>
      </c>
      <c r="F243" s="47" t="s">
        <v>185</v>
      </c>
      <c r="G243" s="47" t="s">
        <v>97</v>
      </c>
      <c r="H243" s="59"/>
      <c r="I243" s="59" t="s">
        <v>34</v>
      </c>
      <c r="J243" s="53">
        <v>18.704000000000001</v>
      </c>
      <c r="K243" s="8">
        <v>18.899999999999999</v>
      </c>
      <c r="L243" s="8">
        <f t="shared" si="15"/>
        <v>0</v>
      </c>
      <c r="M243" s="10">
        <f t="shared" si="16"/>
        <v>0</v>
      </c>
      <c r="N243" s="10">
        <f t="shared" si="17"/>
        <v>18.899999999999999</v>
      </c>
      <c r="O243" s="10">
        <f t="shared" si="18"/>
        <v>0</v>
      </c>
      <c r="P243" s="8">
        <f t="shared" si="19"/>
        <v>37.603999999999999</v>
      </c>
    </row>
    <row r="244" spans="1:16" ht="17.100000000000001" customHeight="1">
      <c r="A244" s="38">
        <v>259</v>
      </c>
      <c r="B244" s="6">
        <v>42</v>
      </c>
      <c r="C244" s="111" t="s">
        <v>737</v>
      </c>
      <c r="D244" s="111" t="s">
        <v>165</v>
      </c>
      <c r="E244" s="47" t="s">
        <v>232</v>
      </c>
      <c r="F244" s="47" t="s">
        <v>738</v>
      </c>
      <c r="G244" s="47" t="s">
        <v>97</v>
      </c>
      <c r="H244" s="58"/>
      <c r="I244" s="58"/>
      <c r="J244" s="54">
        <v>18.709</v>
      </c>
      <c r="K244" s="43">
        <v>18.905000000000001</v>
      </c>
      <c r="L244" s="8">
        <f t="shared" si="15"/>
        <v>0</v>
      </c>
      <c r="M244" s="10">
        <f t="shared" si="16"/>
        <v>0</v>
      </c>
      <c r="N244" s="10">
        <f t="shared" si="17"/>
        <v>18.905000000000001</v>
      </c>
      <c r="O244" s="10">
        <f t="shared" si="18"/>
        <v>0</v>
      </c>
      <c r="P244" s="8">
        <f t="shared" si="19"/>
        <v>37.614000000000004</v>
      </c>
    </row>
    <row r="245" spans="1:16" ht="17.100000000000001" customHeight="1">
      <c r="A245" s="38">
        <v>155</v>
      </c>
      <c r="B245" s="6">
        <v>43</v>
      </c>
      <c r="C245" s="111" t="s">
        <v>910</v>
      </c>
      <c r="D245" s="111" t="s">
        <v>667</v>
      </c>
      <c r="E245" s="47" t="s">
        <v>909</v>
      </c>
      <c r="F245" s="47" t="s">
        <v>908</v>
      </c>
      <c r="G245" s="47" t="s">
        <v>26</v>
      </c>
      <c r="H245" s="59"/>
      <c r="I245" s="59"/>
      <c r="J245" s="53">
        <v>18.940999999999999</v>
      </c>
      <c r="K245" s="8">
        <v>18.690000000000001</v>
      </c>
      <c r="L245" s="8">
        <f t="shared" si="15"/>
        <v>0</v>
      </c>
      <c r="M245" s="10">
        <f t="shared" si="16"/>
        <v>0</v>
      </c>
      <c r="N245" s="10">
        <f t="shared" si="17"/>
        <v>18.690000000000001</v>
      </c>
      <c r="O245" s="10">
        <f t="shared" si="18"/>
        <v>0</v>
      </c>
      <c r="P245" s="8">
        <f t="shared" si="19"/>
        <v>37.631</v>
      </c>
    </row>
    <row r="246" spans="1:16" ht="17.100000000000001" customHeight="1">
      <c r="A246" s="38">
        <v>55</v>
      </c>
      <c r="B246" s="6">
        <v>44</v>
      </c>
      <c r="C246" s="111" t="s">
        <v>65</v>
      </c>
      <c r="D246" s="111" t="s">
        <v>282</v>
      </c>
      <c r="E246" s="47" t="s">
        <v>283</v>
      </c>
      <c r="F246" s="47" t="s">
        <v>284</v>
      </c>
      <c r="G246" s="47" t="s">
        <v>97</v>
      </c>
      <c r="H246" s="59"/>
      <c r="I246" s="59"/>
      <c r="J246" s="53">
        <v>18.728999999999999</v>
      </c>
      <c r="K246" s="8">
        <v>18.902000000000001</v>
      </c>
      <c r="L246" s="8">
        <f t="shared" si="15"/>
        <v>0</v>
      </c>
      <c r="M246" s="10">
        <f t="shared" si="16"/>
        <v>0</v>
      </c>
      <c r="N246" s="10">
        <f t="shared" si="17"/>
        <v>18.902000000000001</v>
      </c>
      <c r="O246" s="10">
        <f t="shared" si="18"/>
        <v>0</v>
      </c>
      <c r="P246" s="8">
        <f t="shared" si="19"/>
        <v>37.631</v>
      </c>
    </row>
    <row r="247" spans="1:16" ht="17.100000000000001" customHeight="1">
      <c r="A247" s="38">
        <v>113</v>
      </c>
      <c r="B247" s="6">
        <v>45</v>
      </c>
      <c r="C247" s="111" t="s">
        <v>186</v>
      </c>
      <c r="D247" s="111" t="s">
        <v>187</v>
      </c>
      <c r="E247" s="47" t="s">
        <v>257</v>
      </c>
      <c r="F247" s="47" t="s">
        <v>189</v>
      </c>
      <c r="G247" s="47" t="s">
        <v>97</v>
      </c>
      <c r="H247" s="59"/>
      <c r="I247" s="59"/>
      <c r="J247" s="53">
        <v>19.074999999999999</v>
      </c>
      <c r="K247" s="8">
        <v>18.591000000000001</v>
      </c>
      <c r="L247" s="8">
        <f t="shared" si="15"/>
        <v>0</v>
      </c>
      <c r="M247" s="10">
        <f t="shared" si="16"/>
        <v>0</v>
      </c>
      <c r="N247" s="10">
        <f t="shared" si="17"/>
        <v>18.591000000000001</v>
      </c>
      <c r="O247" s="10">
        <f t="shared" si="18"/>
        <v>0</v>
      </c>
      <c r="P247" s="8">
        <f t="shared" si="19"/>
        <v>37.665999999999997</v>
      </c>
    </row>
    <row r="248" spans="1:16" ht="17.100000000000001" customHeight="1">
      <c r="A248" s="38">
        <v>460</v>
      </c>
      <c r="B248" s="6">
        <v>46</v>
      </c>
      <c r="C248" s="126" t="s">
        <v>630</v>
      </c>
      <c r="D248" s="126" t="s">
        <v>1363</v>
      </c>
      <c r="E248" s="38"/>
      <c r="F248" s="100" t="s">
        <v>1576</v>
      </c>
      <c r="G248" s="38" t="s">
        <v>97</v>
      </c>
      <c r="H248" s="55"/>
      <c r="I248" s="35" t="s">
        <v>34</v>
      </c>
      <c r="J248" s="52">
        <v>18.949000000000002</v>
      </c>
      <c r="K248" s="17">
        <v>18.73</v>
      </c>
      <c r="L248" s="8">
        <f t="shared" si="15"/>
        <v>0</v>
      </c>
      <c r="M248" s="10">
        <f t="shared" si="16"/>
        <v>0</v>
      </c>
      <c r="N248" s="10">
        <f t="shared" si="17"/>
        <v>18.73</v>
      </c>
      <c r="O248" s="10">
        <f t="shared" si="18"/>
        <v>0</v>
      </c>
      <c r="P248" s="8">
        <f t="shared" si="19"/>
        <v>37.679000000000002</v>
      </c>
    </row>
    <row r="249" spans="1:16" ht="17.100000000000001" customHeight="1">
      <c r="A249" s="38">
        <v>54</v>
      </c>
      <c r="B249" s="6">
        <v>47</v>
      </c>
      <c r="C249" s="18" t="s">
        <v>2031</v>
      </c>
      <c r="D249" s="18" t="s">
        <v>2032</v>
      </c>
      <c r="E249" s="47" t="s">
        <v>280</v>
      </c>
      <c r="F249" s="47" t="s">
        <v>281</v>
      </c>
      <c r="G249" s="47" t="s">
        <v>97</v>
      </c>
      <c r="H249" s="59"/>
      <c r="I249" s="59"/>
      <c r="J249" s="54">
        <v>18.97</v>
      </c>
      <c r="K249" s="43">
        <v>18.75</v>
      </c>
      <c r="L249" s="8">
        <f t="shared" si="15"/>
        <v>0</v>
      </c>
      <c r="M249" s="10">
        <f t="shared" si="16"/>
        <v>0</v>
      </c>
      <c r="N249" s="10">
        <f t="shared" si="17"/>
        <v>18.75</v>
      </c>
      <c r="O249" s="10">
        <f t="shared" si="18"/>
        <v>0</v>
      </c>
      <c r="P249" s="8">
        <f t="shared" si="19"/>
        <v>37.72</v>
      </c>
    </row>
    <row r="250" spans="1:16" ht="17.100000000000001" customHeight="1">
      <c r="A250" s="38">
        <v>462</v>
      </c>
      <c r="B250" s="6">
        <v>48</v>
      </c>
      <c r="C250" s="126" t="s">
        <v>482</v>
      </c>
      <c r="D250" s="126" t="s">
        <v>1365</v>
      </c>
      <c r="E250" s="38"/>
      <c r="F250" s="100" t="s">
        <v>1578</v>
      </c>
      <c r="G250" s="38" t="s">
        <v>97</v>
      </c>
      <c r="H250" s="55"/>
      <c r="I250" s="35" t="s">
        <v>34</v>
      </c>
      <c r="J250" s="52">
        <v>18.849</v>
      </c>
      <c r="K250" s="17">
        <v>18.896000000000001</v>
      </c>
      <c r="L250" s="8">
        <f t="shared" si="15"/>
        <v>0</v>
      </c>
      <c r="M250" s="10">
        <f t="shared" si="16"/>
        <v>0</v>
      </c>
      <c r="N250" s="10">
        <f t="shared" si="17"/>
        <v>18.896000000000001</v>
      </c>
      <c r="O250" s="10">
        <f t="shared" si="18"/>
        <v>0</v>
      </c>
      <c r="P250" s="8">
        <f t="shared" si="19"/>
        <v>37.745000000000005</v>
      </c>
    </row>
    <row r="251" spans="1:16" ht="17.100000000000001" customHeight="1">
      <c r="A251" s="38">
        <v>241</v>
      </c>
      <c r="B251" s="6">
        <v>49</v>
      </c>
      <c r="C251" s="111" t="s">
        <v>399</v>
      </c>
      <c r="D251" s="111" t="s">
        <v>398</v>
      </c>
      <c r="E251" s="47" t="s">
        <v>397</v>
      </c>
      <c r="F251" s="47" t="s">
        <v>401</v>
      </c>
      <c r="G251" s="47" t="s">
        <v>26</v>
      </c>
      <c r="H251" s="59"/>
      <c r="I251" s="59"/>
      <c r="J251" s="53">
        <v>18.827000000000002</v>
      </c>
      <c r="K251" s="8">
        <v>18.934999999999999</v>
      </c>
      <c r="L251" s="8">
        <f t="shared" si="15"/>
        <v>0</v>
      </c>
      <c r="M251" s="10">
        <f t="shared" si="16"/>
        <v>0</v>
      </c>
      <c r="N251" s="10">
        <f t="shared" si="17"/>
        <v>18.934999999999999</v>
      </c>
      <c r="O251" s="10">
        <f t="shared" si="18"/>
        <v>0</v>
      </c>
      <c r="P251" s="8">
        <f t="shared" si="19"/>
        <v>37.762</v>
      </c>
    </row>
    <row r="252" spans="1:16" ht="17.100000000000001" customHeight="1">
      <c r="A252" s="38">
        <v>204</v>
      </c>
      <c r="B252" s="6">
        <v>50</v>
      </c>
      <c r="C252" s="111" t="s">
        <v>330</v>
      </c>
      <c r="D252" s="111" t="s">
        <v>600</v>
      </c>
      <c r="E252" s="47" t="s">
        <v>599</v>
      </c>
      <c r="F252" s="47" t="s">
        <v>598</v>
      </c>
      <c r="G252" s="47" t="s">
        <v>26</v>
      </c>
      <c r="H252" s="59"/>
      <c r="I252" s="59"/>
      <c r="J252" s="53">
        <v>19.111000000000001</v>
      </c>
      <c r="K252" s="8">
        <v>18.655999999999999</v>
      </c>
      <c r="L252" s="8">
        <f t="shared" si="15"/>
        <v>0</v>
      </c>
      <c r="M252" s="10">
        <f t="shared" si="16"/>
        <v>0</v>
      </c>
      <c r="N252" s="10">
        <f t="shared" si="17"/>
        <v>18.655999999999999</v>
      </c>
      <c r="O252" s="10">
        <f t="shared" si="18"/>
        <v>0</v>
      </c>
      <c r="P252" s="8">
        <f t="shared" si="19"/>
        <v>37.766999999999996</v>
      </c>
    </row>
    <row r="253" spans="1:16" ht="17.100000000000001" customHeight="1">
      <c r="A253" s="38">
        <v>242</v>
      </c>
      <c r="B253" s="6">
        <v>51</v>
      </c>
      <c r="C253" s="111" t="s">
        <v>729</v>
      </c>
      <c r="D253" s="111" t="s">
        <v>728</v>
      </c>
      <c r="E253" s="47" t="s">
        <v>727</v>
      </c>
      <c r="F253" s="47" t="s">
        <v>730</v>
      </c>
      <c r="G253" s="47" t="s">
        <v>97</v>
      </c>
      <c r="H253" s="59"/>
      <c r="I253" s="59"/>
      <c r="J253" s="52">
        <v>18.856000000000002</v>
      </c>
      <c r="K253" s="16">
        <v>18.934000000000001</v>
      </c>
      <c r="L253" s="8">
        <f t="shared" si="15"/>
        <v>0</v>
      </c>
      <c r="M253" s="10">
        <f t="shared" si="16"/>
        <v>0</v>
      </c>
      <c r="N253" s="10">
        <f t="shared" si="17"/>
        <v>18.934000000000001</v>
      </c>
      <c r="O253" s="10">
        <f t="shared" si="18"/>
        <v>0</v>
      </c>
      <c r="P253" s="8">
        <f t="shared" si="19"/>
        <v>37.790000000000006</v>
      </c>
    </row>
    <row r="254" spans="1:16" ht="17.100000000000001" customHeight="1">
      <c r="A254" s="38">
        <v>125</v>
      </c>
      <c r="B254" s="6">
        <v>52</v>
      </c>
      <c r="C254" s="111" t="s">
        <v>783</v>
      </c>
      <c r="D254" s="111" t="s">
        <v>893</v>
      </c>
      <c r="E254" s="47" t="s">
        <v>892</v>
      </c>
      <c r="F254" s="47" t="s">
        <v>891</v>
      </c>
      <c r="G254" s="47" t="s">
        <v>26</v>
      </c>
      <c r="H254" s="55" t="s">
        <v>97</v>
      </c>
      <c r="I254" s="55"/>
      <c r="J254" s="53">
        <v>18.884</v>
      </c>
      <c r="K254" s="8">
        <v>19.006</v>
      </c>
      <c r="L254" s="8">
        <f t="shared" si="15"/>
        <v>0</v>
      </c>
      <c r="M254" s="10">
        <f t="shared" si="16"/>
        <v>0</v>
      </c>
      <c r="N254" s="10">
        <f t="shared" si="17"/>
        <v>19.006</v>
      </c>
      <c r="O254" s="10">
        <f t="shared" si="18"/>
        <v>0</v>
      </c>
      <c r="P254" s="8">
        <f t="shared" si="19"/>
        <v>37.89</v>
      </c>
    </row>
    <row r="255" spans="1:16" ht="17.100000000000001" customHeight="1">
      <c r="A255" s="38">
        <v>476</v>
      </c>
      <c r="B255" s="6">
        <v>53</v>
      </c>
      <c r="C255" s="126" t="s">
        <v>511</v>
      </c>
      <c r="D255" s="126" t="s">
        <v>510</v>
      </c>
      <c r="E255" s="38"/>
      <c r="F255" s="100" t="s">
        <v>1597</v>
      </c>
      <c r="G255" s="38" t="s">
        <v>97</v>
      </c>
      <c r="H255" s="55"/>
      <c r="I255" s="35" t="s">
        <v>34</v>
      </c>
      <c r="J255" s="52">
        <v>18.884</v>
      </c>
      <c r="K255" s="17">
        <v>19.010999999999999</v>
      </c>
      <c r="L255" s="8">
        <f t="shared" si="15"/>
        <v>0</v>
      </c>
      <c r="M255" s="10">
        <f t="shared" si="16"/>
        <v>0</v>
      </c>
      <c r="N255" s="10">
        <f t="shared" si="17"/>
        <v>19.010999999999999</v>
      </c>
      <c r="O255" s="10">
        <f t="shared" si="18"/>
        <v>0</v>
      </c>
      <c r="P255" s="8">
        <f t="shared" si="19"/>
        <v>37.894999999999996</v>
      </c>
    </row>
    <row r="256" spans="1:16" ht="17.100000000000001" customHeight="1">
      <c r="A256" s="38">
        <v>127</v>
      </c>
      <c r="B256" s="6">
        <v>54</v>
      </c>
      <c r="C256" s="111" t="s">
        <v>360</v>
      </c>
      <c r="D256" s="111" t="s">
        <v>957</v>
      </c>
      <c r="E256" s="47" t="s">
        <v>958</v>
      </c>
      <c r="F256" s="47" t="s">
        <v>960</v>
      </c>
      <c r="G256" s="47" t="s">
        <v>97</v>
      </c>
      <c r="H256" s="59"/>
      <c r="I256" s="59"/>
      <c r="J256" s="54">
        <v>18.692</v>
      </c>
      <c r="K256" s="43">
        <v>19.277999999999999</v>
      </c>
      <c r="L256" s="8">
        <f t="shared" si="15"/>
        <v>0</v>
      </c>
      <c r="M256" s="10">
        <f t="shared" si="16"/>
        <v>0</v>
      </c>
      <c r="N256" s="10">
        <f t="shared" si="17"/>
        <v>0</v>
      </c>
      <c r="O256" s="10">
        <f t="shared" si="18"/>
        <v>19.277999999999999</v>
      </c>
      <c r="P256" s="8">
        <f t="shared" si="19"/>
        <v>37.97</v>
      </c>
    </row>
    <row r="257" spans="1:16" ht="17.100000000000001" customHeight="1">
      <c r="A257" s="38">
        <v>19</v>
      </c>
      <c r="B257" s="6">
        <v>55</v>
      </c>
      <c r="C257" s="111" t="s">
        <v>186</v>
      </c>
      <c r="D257" s="111" t="s">
        <v>187</v>
      </c>
      <c r="E257" s="47" t="s">
        <v>257</v>
      </c>
      <c r="F257" s="47" t="s">
        <v>201</v>
      </c>
      <c r="G257" s="47" t="s">
        <v>97</v>
      </c>
      <c r="H257" s="59"/>
      <c r="I257" s="59"/>
      <c r="J257" s="54">
        <v>19.510000000000002</v>
      </c>
      <c r="K257" s="43">
        <v>18.466000000000001</v>
      </c>
      <c r="L257" s="8">
        <f t="shared" si="15"/>
        <v>0</v>
      </c>
      <c r="M257" s="10">
        <f t="shared" si="16"/>
        <v>18.466000000000001</v>
      </c>
      <c r="N257" s="10">
        <f t="shared" si="17"/>
        <v>0</v>
      </c>
      <c r="O257" s="10">
        <f t="shared" si="18"/>
        <v>0</v>
      </c>
      <c r="P257" s="8">
        <f t="shared" si="19"/>
        <v>37.975999999999999</v>
      </c>
    </row>
    <row r="258" spans="1:16" ht="17.100000000000001" customHeight="1">
      <c r="A258" s="38">
        <v>199</v>
      </c>
      <c r="B258" s="6">
        <v>56</v>
      </c>
      <c r="C258" s="111" t="s">
        <v>369</v>
      </c>
      <c r="D258" s="111" t="s">
        <v>368</v>
      </c>
      <c r="E258" s="47" t="s">
        <v>367</v>
      </c>
      <c r="F258" s="47" t="s">
        <v>366</v>
      </c>
      <c r="G258" s="47" t="s">
        <v>26</v>
      </c>
      <c r="H258" s="59"/>
      <c r="I258" s="59"/>
      <c r="J258" s="53">
        <v>19.379000000000001</v>
      </c>
      <c r="K258" s="8">
        <v>18.600999999999999</v>
      </c>
      <c r="L258" s="8">
        <f t="shared" si="15"/>
        <v>0</v>
      </c>
      <c r="M258" s="10">
        <f t="shared" si="16"/>
        <v>0</v>
      </c>
      <c r="N258" s="10">
        <f t="shared" si="17"/>
        <v>18.600999999999999</v>
      </c>
      <c r="O258" s="10">
        <f t="shared" si="18"/>
        <v>0</v>
      </c>
      <c r="P258" s="8">
        <f t="shared" si="19"/>
        <v>37.980000000000004</v>
      </c>
    </row>
    <row r="259" spans="1:16" ht="17.100000000000001" customHeight="1">
      <c r="A259" s="38">
        <v>453</v>
      </c>
      <c r="B259" s="6">
        <v>57</v>
      </c>
      <c r="C259" s="101" t="s">
        <v>802</v>
      </c>
      <c r="D259" s="101" t="s">
        <v>1358</v>
      </c>
      <c r="E259" s="38"/>
      <c r="F259" s="101" t="s">
        <v>1351</v>
      </c>
      <c r="G259" s="38" t="s">
        <v>97</v>
      </c>
      <c r="H259" s="59"/>
      <c r="I259" s="35" t="s">
        <v>34</v>
      </c>
      <c r="J259" s="52">
        <v>19.963000000000001</v>
      </c>
      <c r="K259" s="17">
        <v>18.036000000000001</v>
      </c>
      <c r="L259" s="8">
        <f t="shared" ref="L259:L322" si="20">IF($K259&lt;M$1,$K259,0)</f>
        <v>0</v>
      </c>
      <c r="M259" s="10">
        <f t="shared" ref="M259:M322" si="21">IF(L259=0,IF($K259&lt;N$1,$K259,0),0)</f>
        <v>18.036000000000001</v>
      </c>
      <c r="N259" s="10">
        <f t="shared" ref="N259:N322" si="22">IF(L259=0,IF(M259=0,IF($K259&lt;O$1,$K259,0),0),0)</f>
        <v>0</v>
      </c>
      <c r="O259" s="10">
        <f t="shared" ref="O259:O322" si="23">IF(K259&gt;O$1,K259,0)</f>
        <v>0</v>
      </c>
      <c r="P259" s="8">
        <f t="shared" ref="P259:P322" si="24">SUM(J259+K259)</f>
        <v>37.999000000000002</v>
      </c>
    </row>
    <row r="260" spans="1:16" ht="17.100000000000001" customHeight="1">
      <c r="A260" s="38">
        <v>117</v>
      </c>
      <c r="B260" s="6">
        <v>58</v>
      </c>
      <c r="C260" s="111" t="s">
        <v>383</v>
      </c>
      <c r="D260" s="111" t="s">
        <v>382</v>
      </c>
      <c r="E260" s="47" t="s">
        <v>381</v>
      </c>
      <c r="F260" s="47" t="s">
        <v>384</v>
      </c>
      <c r="G260" s="47" t="s">
        <v>26</v>
      </c>
      <c r="H260" s="59"/>
      <c r="I260" s="59"/>
      <c r="J260" s="53">
        <v>19.023</v>
      </c>
      <c r="K260" s="8">
        <v>18.978000000000002</v>
      </c>
      <c r="L260" s="8">
        <f t="shared" si="20"/>
        <v>0</v>
      </c>
      <c r="M260" s="10">
        <f t="shared" si="21"/>
        <v>0</v>
      </c>
      <c r="N260" s="10">
        <f t="shared" si="22"/>
        <v>18.978000000000002</v>
      </c>
      <c r="O260" s="10">
        <f t="shared" si="23"/>
        <v>0</v>
      </c>
      <c r="P260" s="8">
        <f t="shared" si="24"/>
        <v>38.001000000000005</v>
      </c>
    </row>
    <row r="261" spans="1:16" ht="17.100000000000001" customHeight="1">
      <c r="A261" s="38">
        <v>172</v>
      </c>
      <c r="B261" s="6">
        <v>59</v>
      </c>
      <c r="C261" s="111" t="s">
        <v>431</v>
      </c>
      <c r="D261" s="111" t="s">
        <v>430</v>
      </c>
      <c r="E261" s="47" t="s">
        <v>429</v>
      </c>
      <c r="F261" s="47" t="s">
        <v>428</v>
      </c>
      <c r="G261" s="47" t="s">
        <v>97</v>
      </c>
      <c r="H261" s="55"/>
      <c r="I261" s="55"/>
      <c r="J261" s="52">
        <v>18.937000000000001</v>
      </c>
      <c r="K261" s="16">
        <v>19.082000000000001</v>
      </c>
      <c r="L261" s="8">
        <f t="shared" si="20"/>
        <v>0</v>
      </c>
      <c r="M261" s="10">
        <f t="shared" si="21"/>
        <v>0</v>
      </c>
      <c r="N261" s="10">
        <f t="shared" si="22"/>
        <v>19.082000000000001</v>
      </c>
      <c r="O261" s="10">
        <f t="shared" si="23"/>
        <v>0</v>
      </c>
      <c r="P261" s="8">
        <f t="shared" si="24"/>
        <v>38.019000000000005</v>
      </c>
    </row>
    <row r="262" spans="1:16" ht="17.100000000000001" customHeight="1">
      <c r="A262" s="38">
        <v>299</v>
      </c>
      <c r="B262" s="6">
        <v>60</v>
      </c>
      <c r="C262" s="111" t="s">
        <v>125</v>
      </c>
      <c r="D262" s="111" t="s">
        <v>126</v>
      </c>
      <c r="E262" s="47" t="s">
        <v>219</v>
      </c>
      <c r="F262" s="47" t="s">
        <v>127</v>
      </c>
      <c r="G262" s="47" t="s">
        <v>26</v>
      </c>
      <c r="H262" s="59"/>
      <c r="I262" s="35" t="s">
        <v>34</v>
      </c>
      <c r="J262" s="53">
        <v>19.050999999999998</v>
      </c>
      <c r="K262" s="8">
        <v>18.975999999999999</v>
      </c>
      <c r="L262" s="8">
        <f t="shared" si="20"/>
        <v>0</v>
      </c>
      <c r="M262" s="10">
        <f t="shared" si="21"/>
        <v>0</v>
      </c>
      <c r="N262" s="10">
        <f t="shared" si="22"/>
        <v>18.975999999999999</v>
      </c>
      <c r="O262" s="10">
        <f t="shared" si="23"/>
        <v>0</v>
      </c>
      <c r="P262" s="8">
        <f t="shared" si="24"/>
        <v>38.027000000000001</v>
      </c>
    </row>
    <row r="263" spans="1:16" ht="17.100000000000001" customHeight="1">
      <c r="A263" s="38">
        <v>63</v>
      </c>
      <c r="B263" s="6">
        <v>61</v>
      </c>
      <c r="C263" s="111" t="s">
        <v>330</v>
      </c>
      <c r="D263" s="111" t="s">
        <v>600</v>
      </c>
      <c r="E263" s="47" t="s">
        <v>599</v>
      </c>
      <c r="F263" s="47" t="s">
        <v>601</v>
      </c>
      <c r="G263" s="47" t="s">
        <v>26</v>
      </c>
      <c r="H263" s="59"/>
      <c r="I263" s="59"/>
      <c r="J263" s="52">
        <v>19.41</v>
      </c>
      <c r="K263" s="16">
        <v>18.617999999999999</v>
      </c>
      <c r="L263" s="8">
        <f t="shared" si="20"/>
        <v>0</v>
      </c>
      <c r="M263" s="10">
        <f t="shared" si="21"/>
        <v>0</v>
      </c>
      <c r="N263" s="10">
        <f t="shared" si="22"/>
        <v>18.617999999999999</v>
      </c>
      <c r="O263" s="10">
        <f t="shared" si="23"/>
        <v>0</v>
      </c>
      <c r="P263" s="8">
        <f t="shared" si="24"/>
        <v>38.027999999999999</v>
      </c>
    </row>
    <row r="264" spans="1:16" ht="17.100000000000001" customHeight="1">
      <c r="A264" s="38">
        <v>174</v>
      </c>
      <c r="B264" s="6">
        <v>62</v>
      </c>
      <c r="C264" s="111" t="s">
        <v>594</v>
      </c>
      <c r="D264" s="111" t="s">
        <v>593</v>
      </c>
      <c r="E264" s="47" t="s">
        <v>592</v>
      </c>
      <c r="F264" s="47" t="s">
        <v>591</v>
      </c>
      <c r="G264" s="47" t="s">
        <v>26</v>
      </c>
      <c r="H264" s="59"/>
      <c r="I264" s="59"/>
      <c r="J264" s="52">
        <v>19.050999999999998</v>
      </c>
      <c r="K264" s="16">
        <v>18.983000000000001</v>
      </c>
      <c r="L264" s="8">
        <f t="shared" si="20"/>
        <v>0</v>
      </c>
      <c r="M264" s="10">
        <f t="shared" si="21"/>
        <v>0</v>
      </c>
      <c r="N264" s="10">
        <f t="shared" si="22"/>
        <v>18.983000000000001</v>
      </c>
      <c r="O264" s="10">
        <f t="shared" si="23"/>
        <v>0</v>
      </c>
      <c r="P264" s="8">
        <f t="shared" si="24"/>
        <v>38.033999999999999</v>
      </c>
    </row>
    <row r="265" spans="1:16" ht="17.100000000000001" customHeight="1">
      <c r="A265" s="38">
        <v>184</v>
      </c>
      <c r="B265" s="6">
        <v>63</v>
      </c>
      <c r="C265" s="111" t="s">
        <v>675</v>
      </c>
      <c r="D265" s="111" t="s">
        <v>674</v>
      </c>
      <c r="E265" s="47" t="s">
        <v>673</v>
      </c>
      <c r="F265" s="47" t="s">
        <v>672</v>
      </c>
      <c r="G265" s="47" t="s">
        <v>97</v>
      </c>
      <c r="H265" s="59" t="s">
        <v>97</v>
      </c>
      <c r="I265" s="59"/>
      <c r="J265" s="53">
        <v>18.963999999999999</v>
      </c>
      <c r="K265" s="8">
        <v>19.088000000000001</v>
      </c>
      <c r="L265" s="8">
        <f t="shared" si="20"/>
        <v>0</v>
      </c>
      <c r="M265" s="10">
        <f t="shared" si="21"/>
        <v>0</v>
      </c>
      <c r="N265" s="10">
        <f t="shared" si="22"/>
        <v>19.088000000000001</v>
      </c>
      <c r="O265" s="10">
        <f t="shared" si="23"/>
        <v>0</v>
      </c>
      <c r="P265" s="8">
        <f t="shared" si="24"/>
        <v>38.052</v>
      </c>
    </row>
    <row r="266" spans="1:16" ht="17.100000000000001" customHeight="1">
      <c r="A266" s="38">
        <v>86</v>
      </c>
      <c r="B266" s="6">
        <v>64</v>
      </c>
      <c r="C266" s="111" t="s">
        <v>575</v>
      </c>
      <c r="D266" s="111" t="s">
        <v>574</v>
      </c>
      <c r="E266" s="47" t="s">
        <v>573</v>
      </c>
      <c r="F266" s="47" t="s">
        <v>572</v>
      </c>
      <c r="G266" s="47" t="s">
        <v>97</v>
      </c>
      <c r="H266" s="55"/>
      <c r="I266" s="55"/>
      <c r="J266" s="52">
        <v>18.905999999999999</v>
      </c>
      <c r="K266" s="16">
        <v>19.181000000000001</v>
      </c>
      <c r="L266" s="8">
        <f t="shared" si="20"/>
        <v>0</v>
      </c>
      <c r="M266" s="10">
        <f t="shared" si="21"/>
        <v>0</v>
      </c>
      <c r="N266" s="10">
        <f t="shared" si="22"/>
        <v>19.181000000000001</v>
      </c>
      <c r="O266" s="10">
        <f t="shared" si="23"/>
        <v>0</v>
      </c>
      <c r="P266" s="8">
        <f t="shared" si="24"/>
        <v>38.087000000000003</v>
      </c>
    </row>
    <row r="267" spans="1:16" ht="17.100000000000001" customHeight="1">
      <c r="A267" s="38">
        <v>161</v>
      </c>
      <c r="B267" s="6">
        <v>65</v>
      </c>
      <c r="C267" s="111" t="s">
        <v>742</v>
      </c>
      <c r="D267" s="111" t="s">
        <v>741</v>
      </c>
      <c r="E267" s="47" t="s">
        <v>740</v>
      </c>
      <c r="F267" s="47" t="s">
        <v>739</v>
      </c>
      <c r="G267" s="47" t="s">
        <v>26</v>
      </c>
      <c r="H267" s="59"/>
      <c r="I267" s="59"/>
      <c r="J267" s="52">
        <v>19.122</v>
      </c>
      <c r="K267" s="16">
        <v>18.998000000000001</v>
      </c>
      <c r="L267" s="8">
        <f t="shared" si="20"/>
        <v>0</v>
      </c>
      <c r="M267" s="10">
        <f t="shared" si="21"/>
        <v>0</v>
      </c>
      <c r="N267" s="10">
        <f t="shared" si="22"/>
        <v>18.998000000000001</v>
      </c>
      <c r="O267" s="10">
        <f t="shared" si="23"/>
        <v>0</v>
      </c>
      <c r="P267" s="8">
        <f t="shared" si="24"/>
        <v>38.120000000000005</v>
      </c>
    </row>
    <row r="268" spans="1:16" ht="17.100000000000001" customHeight="1">
      <c r="A268" s="38">
        <v>162</v>
      </c>
      <c r="B268" s="6">
        <v>66</v>
      </c>
      <c r="C268" s="111" t="s">
        <v>751</v>
      </c>
      <c r="D268" s="111" t="s">
        <v>747</v>
      </c>
      <c r="E268" s="47" t="s">
        <v>750</v>
      </c>
      <c r="F268" s="47" t="s">
        <v>749</v>
      </c>
      <c r="G268" s="47" t="s">
        <v>26</v>
      </c>
      <c r="H268" s="58"/>
      <c r="I268" s="58"/>
      <c r="J268" s="54">
        <v>19.492000000000001</v>
      </c>
      <c r="K268" s="43">
        <v>18.645</v>
      </c>
      <c r="L268" s="8">
        <f t="shared" si="20"/>
        <v>0</v>
      </c>
      <c r="M268" s="10">
        <f t="shared" si="21"/>
        <v>0</v>
      </c>
      <c r="N268" s="10">
        <f t="shared" si="22"/>
        <v>18.645</v>
      </c>
      <c r="O268" s="10">
        <f t="shared" si="23"/>
        <v>0</v>
      </c>
      <c r="P268" s="8">
        <f t="shared" si="24"/>
        <v>38.137</v>
      </c>
    </row>
    <row r="269" spans="1:16" ht="17.100000000000001" customHeight="1">
      <c r="A269" s="38">
        <v>542</v>
      </c>
      <c r="B269" s="6">
        <v>67</v>
      </c>
      <c r="C269" s="126" t="s">
        <v>1435</v>
      </c>
      <c r="D269" s="126" t="s">
        <v>1436</v>
      </c>
      <c r="E269" s="38"/>
      <c r="F269" s="100" t="s">
        <v>1702</v>
      </c>
      <c r="G269" s="38" t="s">
        <v>97</v>
      </c>
      <c r="H269" s="55"/>
      <c r="I269" s="35" t="s">
        <v>34</v>
      </c>
      <c r="J269" s="52">
        <v>17.896999999999998</v>
      </c>
      <c r="K269" s="17">
        <v>20.291</v>
      </c>
      <c r="L269" s="8">
        <f t="shared" si="20"/>
        <v>0</v>
      </c>
      <c r="M269" s="10">
        <f t="shared" si="21"/>
        <v>0</v>
      </c>
      <c r="N269" s="10">
        <f t="shared" si="22"/>
        <v>0</v>
      </c>
      <c r="O269" s="10">
        <f t="shared" si="23"/>
        <v>20.291</v>
      </c>
      <c r="P269" s="8">
        <f t="shared" si="24"/>
        <v>38.188000000000002</v>
      </c>
    </row>
    <row r="270" spans="1:16" ht="17.100000000000001" customHeight="1">
      <c r="A270" s="38">
        <v>373</v>
      </c>
      <c r="B270" s="6">
        <v>68</v>
      </c>
      <c r="C270" s="126" t="s">
        <v>1195</v>
      </c>
      <c r="D270" s="126" t="s">
        <v>106</v>
      </c>
      <c r="E270" s="38"/>
      <c r="F270" s="100" t="s">
        <v>1272</v>
      </c>
      <c r="G270" s="38" t="s">
        <v>26</v>
      </c>
      <c r="H270" s="55"/>
      <c r="I270" s="35" t="s">
        <v>34</v>
      </c>
      <c r="J270" s="122">
        <v>18.969000000000001</v>
      </c>
      <c r="K270" s="92">
        <v>19.266999999999999</v>
      </c>
      <c r="L270" s="8">
        <f t="shared" si="20"/>
        <v>0</v>
      </c>
      <c r="M270" s="10">
        <f t="shared" si="21"/>
        <v>0</v>
      </c>
      <c r="N270" s="10">
        <f t="shared" si="22"/>
        <v>0</v>
      </c>
      <c r="O270" s="10">
        <f t="shared" si="23"/>
        <v>19.266999999999999</v>
      </c>
      <c r="P270" s="8">
        <f t="shared" si="24"/>
        <v>38.236000000000004</v>
      </c>
    </row>
    <row r="271" spans="1:16" ht="17.100000000000001" customHeight="1">
      <c r="A271" s="38">
        <v>291</v>
      </c>
      <c r="B271" s="6">
        <v>69</v>
      </c>
      <c r="C271" s="111" t="s">
        <v>1090</v>
      </c>
      <c r="D271" s="111" t="s">
        <v>147</v>
      </c>
      <c r="E271" s="47" t="s">
        <v>223</v>
      </c>
      <c r="F271" s="47" t="s">
        <v>1089</v>
      </c>
      <c r="G271" s="47" t="s">
        <v>26</v>
      </c>
      <c r="H271" s="59" t="s">
        <v>97</v>
      </c>
      <c r="I271" s="59"/>
      <c r="J271" s="53">
        <v>19.32</v>
      </c>
      <c r="K271" s="8">
        <v>18.940000000000001</v>
      </c>
      <c r="L271" s="8">
        <f t="shared" si="20"/>
        <v>0</v>
      </c>
      <c r="M271" s="10">
        <f t="shared" si="21"/>
        <v>0</v>
      </c>
      <c r="N271" s="10">
        <f t="shared" si="22"/>
        <v>18.940000000000001</v>
      </c>
      <c r="O271" s="10">
        <f t="shared" si="23"/>
        <v>0</v>
      </c>
      <c r="P271" s="8">
        <f t="shared" si="24"/>
        <v>38.260000000000005</v>
      </c>
    </row>
    <row r="272" spans="1:16" ht="17.100000000000001" customHeight="1">
      <c r="A272" s="38">
        <v>183</v>
      </c>
      <c r="B272" s="6">
        <v>70</v>
      </c>
      <c r="C272" s="111" t="s">
        <v>679</v>
      </c>
      <c r="D272" s="111" t="s">
        <v>678</v>
      </c>
      <c r="E272" s="47" t="s">
        <v>677</v>
      </c>
      <c r="F272" s="47" t="s">
        <v>676</v>
      </c>
      <c r="G272" s="47" t="s">
        <v>26</v>
      </c>
      <c r="H272" s="58"/>
      <c r="I272" s="58"/>
      <c r="J272" s="54">
        <v>19.494</v>
      </c>
      <c r="K272" s="43">
        <v>18.768999999999998</v>
      </c>
      <c r="L272" s="8">
        <f t="shared" si="20"/>
        <v>0</v>
      </c>
      <c r="M272" s="10">
        <f t="shared" si="21"/>
        <v>0</v>
      </c>
      <c r="N272" s="10">
        <f t="shared" si="22"/>
        <v>18.768999999999998</v>
      </c>
      <c r="O272" s="10">
        <f t="shared" si="23"/>
        <v>0</v>
      </c>
      <c r="P272" s="8">
        <f t="shared" si="24"/>
        <v>38.262999999999998</v>
      </c>
    </row>
    <row r="273" spans="1:16" ht="17.100000000000001" customHeight="1">
      <c r="A273" s="38">
        <v>547</v>
      </c>
      <c r="B273" s="6">
        <v>71</v>
      </c>
      <c r="C273" s="126" t="s">
        <v>1158</v>
      </c>
      <c r="D273" s="126" t="s">
        <v>1445</v>
      </c>
      <c r="E273" s="38"/>
      <c r="F273" s="100" t="s">
        <v>1720</v>
      </c>
      <c r="G273" s="38" t="s">
        <v>97</v>
      </c>
      <c r="H273" s="55"/>
      <c r="I273" s="35" t="s">
        <v>34</v>
      </c>
      <c r="J273" s="52">
        <v>19.222000000000001</v>
      </c>
      <c r="K273" s="17">
        <v>19.050999999999998</v>
      </c>
      <c r="L273" s="8">
        <f t="shared" si="20"/>
        <v>0</v>
      </c>
      <c r="M273" s="10">
        <f t="shared" si="21"/>
        <v>0</v>
      </c>
      <c r="N273" s="10">
        <f t="shared" si="22"/>
        <v>19.050999999999998</v>
      </c>
      <c r="O273" s="10">
        <f t="shared" si="23"/>
        <v>0</v>
      </c>
      <c r="P273" s="8">
        <f t="shared" si="24"/>
        <v>38.272999999999996</v>
      </c>
    </row>
    <row r="274" spans="1:16" ht="17.100000000000001" customHeight="1">
      <c r="A274" s="38">
        <v>79</v>
      </c>
      <c r="B274" s="6">
        <v>72</v>
      </c>
      <c r="C274" s="111" t="s">
        <v>777</v>
      </c>
      <c r="D274" s="111" t="s">
        <v>120</v>
      </c>
      <c r="E274" s="47" t="s">
        <v>217</v>
      </c>
      <c r="F274" s="47" t="s">
        <v>778</v>
      </c>
      <c r="G274" s="47" t="s">
        <v>26</v>
      </c>
      <c r="H274" s="59"/>
      <c r="I274" s="59"/>
      <c r="J274" s="53">
        <v>19.312000000000001</v>
      </c>
      <c r="K274" s="8">
        <v>19.059000000000001</v>
      </c>
      <c r="L274" s="8">
        <f t="shared" si="20"/>
        <v>0</v>
      </c>
      <c r="M274" s="10">
        <f t="shared" si="21"/>
        <v>0</v>
      </c>
      <c r="N274" s="10">
        <f t="shared" si="22"/>
        <v>19.059000000000001</v>
      </c>
      <c r="O274" s="10">
        <f t="shared" si="23"/>
        <v>0</v>
      </c>
      <c r="P274" s="8">
        <f t="shared" si="24"/>
        <v>38.371000000000002</v>
      </c>
    </row>
    <row r="275" spans="1:16" ht="17.100000000000001" customHeight="1">
      <c r="A275" s="38">
        <v>80</v>
      </c>
      <c r="B275" s="6">
        <v>73</v>
      </c>
      <c r="C275" s="111" t="s">
        <v>1057</v>
      </c>
      <c r="D275" s="111" t="s">
        <v>1056</v>
      </c>
      <c r="E275" s="47" t="s">
        <v>1055</v>
      </c>
      <c r="F275" s="47" t="s">
        <v>1054</v>
      </c>
      <c r="G275" s="47" t="s">
        <v>26</v>
      </c>
      <c r="H275" s="59"/>
      <c r="I275" s="59"/>
      <c r="J275" s="52">
        <v>19.266999999999999</v>
      </c>
      <c r="K275" s="16">
        <v>19.134</v>
      </c>
      <c r="L275" s="8">
        <f t="shared" si="20"/>
        <v>0</v>
      </c>
      <c r="M275" s="10">
        <f t="shared" si="21"/>
        <v>0</v>
      </c>
      <c r="N275" s="10">
        <f t="shared" si="22"/>
        <v>19.134</v>
      </c>
      <c r="O275" s="10">
        <f t="shared" si="23"/>
        <v>0</v>
      </c>
      <c r="P275" s="8">
        <f t="shared" si="24"/>
        <v>38.400999999999996</v>
      </c>
    </row>
    <row r="276" spans="1:16" ht="17.100000000000001" customHeight="1">
      <c r="A276" s="38">
        <v>422</v>
      </c>
      <c r="B276" s="6">
        <v>74</v>
      </c>
      <c r="C276" s="126" t="s">
        <v>514</v>
      </c>
      <c r="D276" s="126" t="s">
        <v>430</v>
      </c>
      <c r="E276" s="38"/>
      <c r="F276" s="100" t="s">
        <v>1320</v>
      </c>
      <c r="G276" s="38" t="s">
        <v>26</v>
      </c>
      <c r="H276" s="55"/>
      <c r="I276" s="35" t="s">
        <v>34</v>
      </c>
      <c r="J276" s="122">
        <v>19.276</v>
      </c>
      <c r="K276" s="10">
        <v>19.164000000000001</v>
      </c>
      <c r="L276" s="8">
        <f t="shared" si="20"/>
        <v>0</v>
      </c>
      <c r="M276" s="10">
        <f t="shared" si="21"/>
        <v>0</v>
      </c>
      <c r="N276" s="10">
        <f t="shared" si="22"/>
        <v>19.164000000000001</v>
      </c>
      <c r="O276" s="10">
        <f t="shared" si="23"/>
        <v>0</v>
      </c>
      <c r="P276" s="8">
        <f t="shared" si="24"/>
        <v>38.44</v>
      </c>
    </row>
    <row r="277" spans="1:16" ht="17.100000000000001" customHeight="1">
      <c r="A277" s="38">
        <v>23</v>
      </c>
      <c r="B277" s="6">
        <v>75</v>
      </c>
      <c r="C277" s="111" t="s">
        <v>953</v>
      </c>
      <c r="D277" s="111" t="s">
        <v>954</v>
      </c>
      <c r="E277" s="47" t="s">
        <v>955</v>
      </c>
      <c r="F277" s="47" t="s">
        <v>956</v>
      </c>
      <c r="G277" s="47" t="s">
        <v>97</v>
      </c>
      <c r="H277" s="59"/>
      <c r="I277" s="59"/>
      <c r="J277" s="52">
        <v>19.111000000000001</v>
      </c>
      <c r="K277" s="16">
        <v>19.355</v>
      </c>
      <c r="L277" s="8">
        <f t="shared" si="20"/>
        <v>0</v>
      </c>
      <c r="M277" s="10">
        <f t="shared" si="21"/>
        <v>0</v>
      </c>
      <c r="N277" s="10">
        <f t="shared" si="22"/>
        <v>0</v>
      </c>
      <c r="O277" s="10">
        <f t="shared" si="23"/>
        <v>19.355</v>
      </c>
      <c r="P277" s="8">
        <f t="shared" si="24"/>
        <v>38.466000000000001</v>
      </c>
    </row>
    <row r="278" spans="1:16" ht="17.100000000000001" customHeight="1">
      <c r="A278" s="38">
        <v>28</v>
      </c>
      <c r="B278" s="6">
        <v>76</v>
      </c>
      <c r="C278" s="111" t="s">
        <v>307</v>
      </c>
      <c r="D278" s="111" t="s">
        <v>120</v>
      </c>
      <c r="E278" s="47" t="s">
        <v>217</v>
      </c>
      <c r="F278" s="47" t="s">
        <v>773</v>
      </c>
      <c r="G278" s="47" t="s">
        <v>97</v>
      </c>
      <c r="H278" s="58"/>
      <c r="I278" s="58"/>
      <c r="J278" s="54">
        <v>19.245000000000001</v>
      </c>
      <c r="K278" s="43">
        <v>19.222999999999999</v>
      </c>
      <c r="L278" s="8">
        <f t="shared" si="20"/>
        <v>0</v>
      </c>
      <c r="M278" s="10">
        <f t="shared" si="21"/>
        <v>0</v>
      </c>
      <c r="N278" s="10">
        <f t="shared" si="22"/>
        <v>19.222999999999999</v>
      </c>
      <c r="O278" s="10">
        <f t="shared" si="23"/>
        <v>0</v>
      </c>
      <c r="P278" s="8">
        <f t="shared" si="24"/>
        <v>38.468000000000004</v>
      </c>
    </row>
    <row r="279" spans="1:16" ht="17.100000000000001" customHeight="1">
      <c r="A279" s="38">
        <v>51</v>
      </c>
      <c r="B279" s="6">
        <v>77</v>
      </c>
      <c r="C279" s="111" t="s">
        <v>270</v>
      </c>
      <c r="D279" s="111" t="s">
        <v>271</v>
      </c>
      <c r="E279" s="47" t="s">
        <v>272</v>
      </c>
      <c r="F279" s="47" t="s">
        <v>273</v>
      </c>
      <c r="G279" s="47" t="s">
        <v>26</v>
      </c>
      <c r="H279" s="59"/>
      <c r="I279" s="59"/>
      <c r="J279" s="52">
        <v>19.536000000000001</v>
      </c>
      <c r="K279" s="16">
        <v>18.934999999999999</v>
      </c>
      <c r="L279" s="8">
        <f t="shared" si="20"/>
        <v>0</v>
      </c>
      <c r="M279" s="10">
        <f t="shared" si="21"/>
        <v>0</v>
      </c>
      <c r="N279" s="10">
        <f t="shared" si="22"/>
        <v>18.934999999999999</v>
      </c>
      <c r="O279" s="10">
        <f t="shared" si="23"/>
        <v>0</v>
      </c>
      <c r="P279" s="8">
        <f t="shared" si="24"/>
        <v>38.471000000000004</v>
      </c>
    </row>
    <row r="280" spans="1:16" ht="17.100000000000001" customHeight="1">
      <c r="A280" s="38">
        <v>342</v>
      </c>
      <c r="B280" s="6">
        <v>78</v>
      </c>
      <c r="C280" s="126" t="s">
        <v>2042</v>
      </c>
      <c r="D280" s="126" t="s">
        <v>2043</v>
      </c>
      <c r="E280" s="38"/>
      <c r="F280" s="100" t="s">
        <v>1242</v>
      </c>
      <c r="G280" s="38" t="s">
        <v>26</v>
      </c>
      <c r="H280" s="55"/>
      <c r="I280" s="35" t="s">
        <v>34</v>
      </c>
      <c r="J280" s="122">
        <v>19.023</v>
      </c>
      <c r="K280" s="92">
        <v>19.469000000000001</v>
      </c>
      <c r="L280" s="8">
        <f t="shared" si="20"/>
        <v>0</v>
      </c>
      <c r="M280" s="10">
        <f t="shared" si="21"/>
        <v>0</v>
      </c>
      <c r="N280" s="10">
        <f t="shared" si="22"/>
        <v>0</v>
      </c>
      <c r="O280" s="10">
        <f t="shared" si="23"/>
        <v>19.469000000000001</v>
      </c>
      <c r="P280" s="8">
        <f t="shared" si="24"/>
        <v>38.492000000000004</v>
      </c>
    </row>
    <row r="281" spans="1:16" ht="17.100000000000001" customHeight="1">
      <c r="A281" s="38">
        <v>46</v>
      </c>
      <c r="B281" s="6">
        <v>1</v>
      </c>
      <c r="C281" s="111" t="s">
        <v>399</v>
      </c>
      <c r="D281" s="111" t="s">
        <v>398</v>
      </c>
      <c r="E281" s="47" t="s">
        <v>397</v>
      </c>
      <c r="F281" s="47" t="s">
        <v>396</v>
      </c>
      <c r="G281" s="47" t="s">
        <v>26</v>
      </c>
      <c r="H281" s="58"/>
      <c r="I281" s="58"/>
      <c r="J281" s="54">
        <v>19.332000000000001</v>
      </c>
      <c r="K281" s="43">
        <v>19.241</v>
      </c>
      <c r="L281" s="8">
        <f t="shared" si="20"/>
        <v>0</v>
      </c>
      <c r="M281" s="10">
        <f t="shared" si="21"/>
        <v>0</v>
      </c>
      <c r="N281" s="10">
        <f t="shared" si="22"/>
        <v>0</v>
      </c>
      <c r="O281" s="10">
        <f t="shared" si="23"/>
        <v>19.241</v>
      </c>
      <c r="P281" s="8">
        <f t="shared" si="24"/>
        <v>38.573</v>
      </c>
    </row>
    <row r="282" spans="1:16" ht="17.100000000000001" customHeight="1">
      <c r="A282" s="38">
        <v>128</v>
      </c>
      <c r="B282" s="6">
        <v>2</v>
      </c>
      <c r="C282" s="111" t="s">
        <v>307</v>
      </c>
      <c r="D282" s="111" t="s">
        <v>120</v>
      </c>
      <c r="E282" s="47" t="s">
        <v>217</v>
      </c>
      <c r="F282" s="47" t="s">
        <v>774</v>
      </c>
      <c r="G282" s="47" t="s">
        <v>97</v>
      </c>
      <c r="H282" s="59"/>
      <c r="I282" s="59"/>
      <c r="J282" s="52">
        <v>19.353000000000002</v>
      </c>
      <c r="K282" s="16">
        <v>19.222999999999999</v>
      </c>
      <c r="L282" s="8">
        <f t="shared" si="20"/>
        <v>0</v>
      </c>
      <c r="M282" s="10">
        <f t="shared" si="21"/>
        <v>0</v>
      </c>
      <c r="N282" s="10">
        <f t="shared" si="22"/>
        <v>19.222999999999999</v>
      </c>
      <c r="O282" s="10">
        <f t="shared" si="23"/>
        <v>0</v>
      </c>
      <c r="P282" s="8">
        <f t="shared" si="24"/>
        <v>38.576000000000001</v>
      </c>
    </row>
    <row r="283" spans="1:16" ht="17.100000000000001" customHeight="1">
      <c r="A283" s="38">
        <v>302</v>
      </c>
      <c r="B283" s="6">
        <v>3</v>
      </c>
      <c r="C283" s="111" t="s">
        <v>152</v>
      </c>
      <c r="D283" s="111" t="s">
        <v>153</v>
      </c>
      <c r="E283" s="47" t="s">
        <v>225</v>
      </c>
      <c r="F283" s="47" t="s">
        <v>154</v>
      </c>
      <c r="G283" s="47" t="s">
        <v>26</v>
      </c>
      <c r="H283" s="59"/>
      <c r="I283" s="59" t="s">
        <v>34</v>
      </c>
      <c r="J283" s="53">
        <v>19.562000000000001</v>
      </c>
      <c r="K283" s="8">
        <v>19.052</v>
      </c>
      <c r="L283" s="8">
        <f t="shared" si="20"/>
        <v>0</v>
      </c>
      <c r="M283" s="10">
        <f t="shared" si="21"/>
        <v>0</v>
      </c>
      <c r="N283" s="10">
        <f t="shared" si="22"/>
        <v>19.052</v>
      </c>
      <c r="O283" s="10">
        <f t="shared" si="23"/>
        <v>0</v>
      </c>
      <c r="P283" s="8">
        <f t="shared" si="24"/>
        <v>38.614000000000004</v>
      </c>
    </row>
    <row r="284" spans="1:16" ht="17.100000000000001" customHeight="1">
      <c r="A284" s="38">
        <v>378</v>
      </c>
      <c r="B284" s="6">
        <v>4</v>
      </c>
      <c r="C284" s="126" t="s">
        <v>1027</v>
      </c>
      <c r="D284" s="126" t="s">
        <v>1199</v>
      </c>
      <c r="E284" s="38"/>
      <c r="F284" s="100" t="s">
        <v>1277</v>
      </c>
      <c r="G284" s="38" t="s">
        <v>97</v>
      </c>
      <c r="H284" s="59"/>
      <c r="I284" s="35" t="s">
        <v>34</v>
      </c>
      <c r="J284" s="122">
        <v>19.189</v>
      </c>
      <c r="K284" s="92">
        <v>19.462</v>
      </c>
      <c r="L284" s="8">
        <f t="shared" si="20"/>
        <v>0</v>
      </c>
      <c r="M284" s="10">
        <f t="shared" si="21"/>
        <v>0</v>
      </c>
      <c r="N284" s="10">
        <f t="shared" si="22"/>
        <v>0</v>
      </c>
      <c r="O284" s="10">
        <f t="shared" si="23"/>
        <v>19.462</v>
      </c>
      <c r="P284" s="8">
        <f t="shared" si="24"/>
        <v>38.650999999999996</v>
      </c>
    </row>
    <row r="285" spans="1:16" ht="17.100000000000001" customHeight="1">
      <c r="A285" s="38">
        <v>395</v>
      </c>
      <c r="B285" s="6">
        <v>5</v>
      </c>
      <c r="C285" s="126" t="s">
        <v>1209</v>
      </c>
      <c r="D285" s="126" t="s">
        <v>1210</v>
      </c>
      <c r="E285" s="38"/>
      <c r="F285" s="100" t="s">
        <v>1294</v>
      </c>
      <c r="G285" s="38" t="s">
        <v>97</v>
      </c>
      <c r="H285" s="59"/>
      <c r="I285" s="35" t="s">
        <v>34</v>
      </c>
      <c r="J285" s="122">
        <v>19.864999999999998</v>
      </c>
      <c r="K285" s="10">
        <v>18.896000000000001</v>
      </c>
      <c r="L285" s="8">
        <f t="shared" si="20"/>
        <v>0</v>
      </c>
      <c r="M285" s="10">
        <f t="shared" si="21"/>
        <v>0</v>
      </c>
      <c r="N285" s="10">
        <f t="shared" si="22"/>
        <v>18.896000000000001</v>
      </c>
      <c r="O285" s="10">
        <f t="shared" si="23"/>
        <v>0</v>
      </c>
      <c r="P285" s="8">
        <f t="shared" si="24"/>
        <v>38.760999999999996</v>
      </c>
    </row>
    <row r="286" spans="1:16" ht="17.100000000000001" customHeight="1">
      <c r="A286" s="38">
        <v>236</v>
      </c>
      <c r="B286" s="6">
        <v>6</v>
      </c>
      <c r="C286" s="111" t="s">
        <v>748</v>
      </c>
      <c r="D286" s="111" t="s">
        <v>747</v>
      </c>
      <c r="E286" s="47" t="s">
        <v>746</v>
      </c>
      <c r="F286" s="47" t="s">
        <v>745</v>
      </c>
      <c r="G286" s="47" t="s">
        <v>26</v>
      </c>
      <c r="H286" s="59" t="s">
        <v>97</v>
      </c>
      <c r="I286" s="59"/>
      <c r="J286" s="52">
        <v>19.623000000000001</v>
      </c>
      <c r="K286" s="16">
        <v>19.164000000000001</v>
      </c>
      <c r="L286" s="8">
        <f t="shared" si="20"/>
        <v>0</v>
      </c>
      <c r="M286" s="10">
        <f t="shared" si="21"/>
        <v>0</v>
      </c>
      <c r="N286" s="10">
        <f t="shared" si="22"/>
        <v>19.164000000000001</v>
      </c>
      <c r="O286" s="10">
        <f t="shared" si="23"/>
        <v>0</v>
      </c>
      <c r="P286" s="8">
        <f t="shared" si="24"/>
        <v>38.787000000000006</v>
      </c>
    </row>
    <row r="287" spans="1:16" ht="17.100000000000001" customHeight="1">
      <c r="A287" s="38">
        <v>255</v>
      </c>
      <c r="B287" s="6">
        <v>7</v>
      </c>
      <c r="C287" s="111" t="s">
        <v>1126</v>
      </c>
      <c r="D287" s="111" t="s">
        <v>1125</v>
      </c>
      <c r="E287" s="47" t="s">
        <v>1124</v>
      </c>
      <c r="F287" s="47" t="s">
        <v>1123</v>
      </c>
      <c r="G287" s="47" t="s">
        <v>97</v>
      </c>
      <c r="H287" s="59" t="s">
        <v>97</v>
      </c>
      <c r="I287" s="59"/>
      <c r="J287" s="53">
        <v>18.998999999999999</v>
      </c>
      <c r="K287" s="8">
        <v>19.88</v>
      </c>
      <c r="L287" s="8">
        <f t="shared" si="20"/>
        <v>0</v>
      </c>
      <c r="M287" s="10">
        <f t="shared" si="21"/>
        <v>0</v>
      </c>
      <c r="N287" s="10">
        <f t="shared" si="22"/>
        <v>0</v>
      </c>
      <c r="O287" s="10">
        <f t="shared" si="23"/>
        <v>19.88</v>
      </c>
      <c r="P287" s="8">
        <f t="shared" si="24"/>
        <v>38.878999999999998</v>
      </c>
    </row>
    <row r="288" spans="1:16" ht="17.100000000000001" customHeight="1">
      <c r="A288" s="38">
        <v>97</v>
      </c>
      <c r="B288" s="6">
        <v>8</v>
      </c>
      <c r="C288" s="111" t="s">
        <v>445</v>
      </c>
      <c r="D288" s="111" t="s">
        <v>444</v>
      </c>
      <c r="E288" s="47" t="s">
        <v>443</v>
      </c>
      <c r="F288" s="47" t="s">
        <v>446</v>
      </c>
      <c r="G288" s="47" t="s">
        <v>97</v>
      </c>
      <c r="H288" s="59" t="s">
        <v>97</v>
      </c>
      <c r="I288" s="59"/>
      <c r="J288" s="54">
        <v>19.471</v>
      </c>
      <c r="K288" s="43">
        <v>19.420999999999999</v>
      </c>
      <c r="L288" s="8">
        <f t="shared" si="20"/>
        <v>0</v>
      </c>
      <c r="M288" s="10">
        <f t="shared" si="21"/>
        <v>0</v>
      </c>
      <c r="N288" s="10">
        <f t="shared" si="22"/>
        <v>0</v>
      </c>
      <c r="O288" s="10">
        <f t="shared" si="23"/>
        <v>19.420999999999999</v>
      </c>
      <c r="P288" s="8">
        <f t="shared" si="24"/>
        <v>38.891999999999996</v>
      </c>
    </row>
    <row r="289" spans="1:16" ht="17.100000000000001" customHeight="1">
      <c r="A289" s="38">
        <v>250</v>
      </c>
      <c r="B289" s="6">
        <v>9</v>
      </c>
      <c r="C289" s="111" t="s">
        <v>742</v>
      </c>
      <c r="D289" s="111" t="s">
        <v>741</v>
      </c>
      <c r="E289" s="47" t="s">
        <v>744</v>
      </c>
      <c r="F289" s="47" t="s">
        <v>743</v>
      </c>
      <c r="G289" s="47" t="s">
        <v>97</v>
      </c>
      <c r="H289" s="59"/>
      <c r="I289" s="59"/>
      <c r="J289" s="54">
        <v>19.372</v>
      </c>
      <c r="K289" s="43">
        <v>19.553999999999998</v>
      </c>
      <c r="L289" s="8">
        <f t="shared" si="20"/>
        <v>0</v>
      </c>
      <c r="M289" s="10">
        <f t="shared" si="21"/>
        <v>0</v>
      </c>
      <c r="N289" s="10">
        <f t="shared" si="22"/>
        <v>0</v>
      </c>
      <c r="O289" s="10">
        <f t="shared" si="23"/>
        <v>19.553999999999998</v>
      </c>
      <c r="P289" s="8">
        <f t="shared" si="24"/>
        <v>38.926000000000002</v>
      </c>
    </row>
    <row r="290" spans="1:16" ht="17.100000000000001" customHeight="1">
      <c r="A290" s="38">
        <v>397</v>
      </c>
      <c r="B290" s="6">
        <v>10</v>
      </c>
      <c r="C290" s="126" t="s">
        <v>1211</v>
      </c>
      <c r="D290" s="126" t="s">
        <v>1212</v>
      </c>
      <c r="E290" s="38"/>
      <c r="F290" s="100" t="s">
        <v>1296</v>
      </c>
      <c r="G290" s="38" t="s">
        <v>97</v>
      </c>
      <c r="H290" s="59"/>
      <c r="I290" s="35" t="s">
        <v>34</v>
      </c>
      <c r="J290" s="122">
        <v>19.661999999999999</v>
      </c>
      <c r="K290" s="10">
        <v>19.271000000000001</v>
      </c>
      <c r="L290" s="8">
        <f t="shared" si="20"/>
        <v>0</v>
      </c>
      <c r="M290" s="10">
        <f t="shared" si="21"/>
        <v>0</v>
      </c>
      <c r="N290" s="10">
        <f t="shared" si="22"/>
        <v>0</v>
      </c>
      <c r="O290" s="10">
        <f t="shared" si="23"/>
        <v>19.271000000000001</v>
      </c>
      <c r="P290" s="8">
        <f t="shared" si="24"/>
        <v>38.933</v>
      </c>
    </row>
    <row r="291" spans="1:16" ht="17.100000000000001" customHeight="1">
      <c r="A291" s="38">
        <v>572</v>
      </c>
      <c r="B291" s="6">
        <v>11</v>
      </c>
      <c r="C291" s="126" t="s">
        <v>136</v>
      </c>
      <c r="D291" s="126" t="s">
        <v>1422</v>
      </c>
      <c r="E291" s="38"/>
      <c r="F291" s="100" t="s">
        <v>1459</v>
      </c>
      <c r="G291" s="38" t="s">
        <v>97</v>
      </c>
      <c r="H291" s="59"/>
      <c r="I291" s="35" t="s">
        <v>34</v>
      </c>
      <c r="J291" s="52">
        <v>17.120999999999999</v>
      </c>
      <c r="K291" s="17">
        <v>21.844000000000001</v>
      </c>
      <c r="L291" s="8">
        <f t="shared" si="20"/>
        <v>0</v>
      </c>
      <c r="M291" s="10">
        <f t="shared" si="21"/>
        <v>0</v>
      </c>
      <c r="N291" s="10">
        <f t="shared" si="22"/>
        <v>0</v>
      </c>
      <c r="O291" s="10">
        <f t="shared" si="23"/>
        <v>21.844000000000001</v>
      </c>
      <c r="P291" s="8">
        <f t="shared" si="24"/>
        <v>38.965000000000003</v>
      </c>
    </row>
    <row r="292" spans="1:16" ht="17.100000000000001" customHeight="1">
      <c r="A292" s="38">
        <v>270</v>
      </c>
      <c r="B292" s="6">
        <v>12</v>
      </c>
      <c r="C292" s="111" t="s">
        <v>518</v>
      </c>
      <c r="D292" s="111" t="s">
        <v>943</v>
      </c>
      <c r="E292" s="47" t="s">
        <v>942</v>
      </c>
      <c r="F292" s="47" t="s">
        <v>941</v>
      </c>
      <c r="G292" s="47" t="s">
        <v>26</v>
      </c>
      <c r="H292" s="59"/>
      <c r="I292" s="59"/>
      <c r="J292" s="53">
        <v>19.111000000000001</v>
      </c>
      <c r="K292" s="8">
        <v>19.920999999999999</v>
      </c>
      <c r="L292" s="8">
        <f t="shared" si="20"/>
        <v>0</v>
      </c>
      <c r="M292" s="10">
        <f t="shared" si="21"/>
        <v>0</v>
      </c>
      <c r="N292" s="10">
        <f t="shared" si="22"/>
        <v>0</v>
      </c>
      <c r="O292" s="10">
        <f t="shared" si="23"/>
        <v>19.920999999999999</v>
      </c>
      <c r="P292" s="8">
        <f t="shared" si="24"/>
        <v>39.031999999999996</v>
      </c>
    </row>
    <row r="293" spans="1:16" ht="17.100000000000001" customHeight="1">
      <c r="A293" s="38">
        <v>11</v>
      </c>
      <c r="B293" s="6">
        <v>13</v>
      </c>
      <c r="C293" s="111" t="s">
        <v>1023</v>
      </c>
      <c r="D293" s="111" t="s">
        <v>1022</v>
      </c>
      <c r="E293" s="47" t="s">
        <v>1021</v>
      </c>
      <c r="F293" s="47" t="s">
        <v>126</v>
      </c>
      <c r="G293" s="47" t="s">
        <v>26</v>
      </c>
      <c r="H293" s="57"/>
      <c r="I293" s="57"/>
      <c r="J293" s="52">
        <v>19.719000000000001</v>
      </c>
      <c r="K293" s="16">
        <v>19.350999999999999</v>
      </c>
      <c r="L293" s="8">
        <f t="shared" si="20"/>
        <v>0</v>
      </c>
      <c r="M293" s="10">
        <f t="shared" si="21"/>
        <v>0</v>
      </c>
      <c r="N293" s="10">
        <f t="shared" si="22"/>
        <v>0</v>
      </c>
      <c r="O293" s="10">
        <f t="shared" si="23"/>
        <v>19.350999999999999</v>
      </c>
      <c r="P293" s="8">
        <f t="shared" si="24"/>
        <v>39.07</v>
      </c>
    </row>
    <row r="294" spans="1:16" ht="17.100000000000001" customHeight="1">
      <c r="A294" s="38">
        <v>392</v>
      </c>
      <c r="B294" s="6">
        <v>14</v>
      </c>
      <c r="C294" s="126" t="s">
        <v>1205</v>
      </c>
      <c r="D294" s="126" t="s">
        <v>1206</v>
      </c>
      <c r="E294" s="38"/>
      <c r="F294" s="100" t="s">
        <v>1291</v>
      </c>
      <c r="G294" s="38" t="s">
        <v>97</v>
      </c>
      <c r="H294" s="55"/>
      <c r="I294" s="35" t="s">
        <v>34</v>
      </c>
      <c r="J294" s="122">
        <v>19.754999999999999</v>
      </c>
      <c r="K294" s="10">
        <v>19.343</v>
      </c>
      <c r="L294" s="8">
        <f t="shared" si="20"/>
        <v>0</v>
      </c>
      <c r="M294" s="10">
        <f t="shared" si="21"/>
        <v>0</v>
      </c>
      <c r="N294" s="10">
        <f t="shared" si="22"/>
        <v>0</v>
      </c>
      <c r="O294" s="10">
        <f t="shared" si="23"/>
        <v>19.343</v>
      </c>
      <c r="P294" s="8">
        <f t="shared" si="24"/>
        <v>39.097999999999999</v>
      </c>
    </row>
    <row r="295" spans="1:16" ht="17.100000000000001" customHeight="1">
      <c r="A295" s="38">
        <v>381</v>
      </c>
      <c r="B295" s="6">
        <v>15</v>
      </c>
      <c r="C295" s="126" t="s">
        <v>590</v>
      </c>
      <c r="D295" s="126" t="s">
        <v>589</v>
      </c>
      <c r="E295" s="38"/>
      <c r="F295" s="100" t="s">
        <v>1280</v>
      </c>
      <c r="G295" s="38" t="s">
        <v>97</v>
      </c>
      <c r="H295" s="55"/>
      <c r="I295" s="35" t="s">
        <v>34</v>
      </c>
      <c r="J295" s="122">
        <v>19.73</v>
      </c>
      <c r="K295" s="92">
        <v>19.399999999999999</v>
      </c>
      <c r="L295" s="8">
        <f t="shared" si="20"/>
        <v>0</v>
      </c>
      <c r="M295" s="10">
        <f t="shared" si="21"/>
        <v>0</v>
      </c>
      <c r="N295" s="10">
        <f t="shared" si="22"/>
        <v>0</v>
      </c>
      <c r="O295" s="10">
        <f t="shared" si="23"/>
        <v>19.399999999999999</v>
      </c>
      <c r="P295" s="8">
        <f t="shared" si="24"/>
        <v>39.129999999999995</v>
      </c>
    </row>
    <row r="296" spans="1:16" ht="17.100000000000001" customHeight="1">
      <c r="A296" s="38">
        <v>424</v>
      </c>
      <c r="B296" s="6">
        <v>16</v>
      </c>
      <c r="C296" s="126" t="s">
        <v>1211</v>
      </c>
      <c r="D296" s="126" t="s">
        <v>1212</v>
      </c>
      <c r="E296" s="38"/>
      <c r="F296" s="100" t="s">
        <v>1322</v>
      </c>
      <c r="G296" s="38" t="s">
        <v>97</v>
      </c>
      <c r="H296" s="55"/>
      <c r="I296" s="35" t="s">
        <v>34</v>
      </c>
      <c r="J296" s="122">
        <v>19.492000000000001</v>
      </c>
      <c r="K296" s="10">
        <v>19.638000000000002</v>
      </c>
      <c r="L296" s="8">
        <f t="shared" si="20"/>
        <v>0</v>
      </c>
      <c r="M296" s="10">
        <f t="shared" si="21"/>
        <v>0</v>
      </c>
      <c r="N296" s="10">
        <f t="shared" si="22"/>
        <v>0</v>
      </c>
      <c r="O296" s="10">
        <f t="shared" si="23"/>
        <v>19.638000000000002</v>
      </c>
      <c r="P296" s="8">
        <f t="shared" si="24"/>
        <v>39.130000000000003</v>
      </c>
    </row>
    <row r="297" spans="1:16" ht="17.25" customHeight="1">
      <c r="A297" s="38">
        <v>101</v>
      </c>
      <c r="B297" s="6">
        <v>17</v>
      </c>
      <c r="C297" s="111" t="s">
        <v>734</v>
      </c>
      <c r="D297" s="111" t="s">
        <v>733</v>
      </c>
      <c r="E297" s="47" t="s">
        <v>732</v>
      </c>
      <c r="F297" s="47" t="s">
        <v>735</v>
      </c>
      <c r="G297" s="47" t="s">
        <v>97</v>
      </c>
      <c r="H297" s="59"/>
      <c r="I297" s="59"/>
      <c r="J297" s="53">
        <v>19.672000000000001</v>
      </c>
      <c r="K297" s="8">
        <v>19.507999999999999</v>
      </c>
      <c r="L297" s="8">
        <f t="shared" si="20"/>
        <v>0</v>
      </c>
      <c r="M297" s="10">
        <f t="shared" si="21"/>
        <v>0</v>
      </c>
      <c r="N297" s="10">
        <f t="shared" si="22"/>
        <v>0</v>
      </c>
      <c r="O297" s="10">
        <f t="shared" si="23"/>
        <v>19.507999999999999</v>
      </c>
      <c r="P297" s="8">
        <f t="shared" si="24"/>
        <v>39.18</v>
      </c>
    </row>
    <row r="298" spans="1:16" ht="17.25" customHeight="1">
      <c r="A298" s="38">
        <v>263</v>
      </c>
      <c r="B298" s="6">
        <v>18</v>
      </c>
      <c r="C298" s="111" t="s">
        <v>770</v>
      </c>
      <c r="D298" s="111" t="s">
        <v>769</v>
      </c>
      <c r="E298" s="47" t="s">
        <v>768</v>
      </c>
      <c r="F298" s="47" t="s">
        <v>767</v>
      </c>
      <c r="G298" s="47" t="s">
        <v>97</v>
      </c>
      <c r="H298" s="59"/>
      <c r="I298" s="59"/>
      <c r="J298" s="52">
        <v>19.577000000000002</v>
      </c>
      <c r="K298" s="16">
        <v>19.646999999999998</v>
      </c>
      <c r="L298" s="8">
        <f t="shared" si="20"/>
        <v>0</v>
      </c>
      <c r="M298" s="10">
        <f t="shared" si="21"/>
        <v>0</v>
      </c>
      <c r="N298" s="10">
        <f t="shared" si="22"/>
        <v>0</v>
      </c>
      <c r="O298" s="10">
        <f t="shared" si="23"/>
        <v>19.646999999999998</v>
      </c>
      <c r="P298" s="8">
        <f t="shared" si="24"/>
        <v>39.224000000000004</v>
      </c>
    </row>
    <row r="299" spans="1:16" ht="17.25" customHeight="1">
      <c r="A299" s="38">
        <v>153</v>
      </c>
      <c r="B299" s="6">
        <v>19</v>
      </c>
      <c r="C299" s="111" t="s">
        <v>399</v>
      </c>
      <c r="D299" s="111" t="s">
        <v>398</v>
      </c>
      <c r="E299" s="47" t="s">
        <v>397</v>
      </c>
      <c r="F299" s="47" t="s">
        <v>400</v>
      </c>
      <c r="G299" s="47" t="s">
        <v>26</v>
      </c>
      <c r="H299" s="55"/>
      <c r="I299" s="55"/>
      <c r="J299" s="52">
        <v>19.844999999999999</v>
      </c>
      <c r="K299" s="16">
        <v>19.408000000000001</v>
      </c>
      <c r="L299" s="8">
        <f t="shared" si="20"/>
        <v>0</v>
      </c>
      <c r="M299" s="10">
        <f t="shared" si="21"/>
        <v>0</v>
      </c>
      <c r="N299" s="10">
        <f t="shared" si="22"/>
        <v>0</v>
      </c>
      <c r="O299" s="10">
        <f t="shared" si="23"/>
        <v>19.408000000000001</v>
      </c>
      <c r="P299" s="8">
        <f t="shared" si="24"/>
        <v>39.253</v>
      </c>
    </row>
    <row r="300" spans="1:16" ht="17.25" customHeight="1">
      <c r="A300" s="38">
        <v>228</v>
      </c>
      <c r="B300" s="6">
        <v>20</v>
      </c>
      <c r="C300" s="111" t="s">
        <v>642</v>
      </c>
      <c r="D300" s="111" t="s">
        <v>641</v>
      </c>
      <c r="E300" s="47" t="s">
        <v>640</v>
      </c>
      <c r="F300" s="47" t="s">
        <v>639</v>
      </c>
      <c r="G300" s="47" t="s">
        <v>26</v>
      </c>
      <c r="H300" s="59"/>
      <c r="I300" s="59"/>
      <c r="J300" s="43">
        <v>19.678999999999998</v>
      </c>
      <c r="K300" s="43">
        <v>19.606999999999999</v>
      </c>
      <c r="L300" s="8">
        <f t="shared" si="20"/>
        <v>0</v>
      </c>
      <c r="M300" s="10">
        <f t="shared" si="21"/>
        <v>0</v>
      </c>
      <c r="N300" s="10">
        <f t="shared" si="22"/>
        <v>0</v>
      </c>
      <c r="O300" s="10">
        <f t="shared" si="23"/>
        <v>19.606999999999999</v>
      </c>
      <c r="P300" s="8">
        <f t="shared" si="24"/>
        <v>39.286000000000001</v>
      </c>
    </row>
    <row r="301" spans="1:16" ht="17.25" customHeight="1">
      <c r="A301" s="38">
        <v>363</v>
      </c>
      <c r="B301" s="6">
        <v>21</v>
      </c>
      <c r="C301" s="126" t="s">
        <v>1188</v>
      </c>
      <c r="D301" s="126" t="s">
        <v>1189</v>
      </c>
      <c r="E301" s="38"/>
      <c r="F301" s="100" t="s">
        <v>1262</v>
      </c>
      <c r="G301" s="38" t="s">
        <v>97</v>
      </c>
      <c r="H301" s="55"/>
      <c r="I301" s="35" t="s">
        <v>34</v>
      </c>
      <c r="J301" s="91">
        <v>19.105</v>
      </c>
      <c r="K301" s="92">
        <v>20.21</v>
      </c>
      <c r="L301" s="8">
        <f t="shared" si="20"/>
        <v>0</v>
      </c>
      <c r="M301" s="10">
        <f t="shared" si="21"/>
        <v>0</v>
      </c>
      <c r="N301" s="10">
        <f t="shared" si="22"/>
        <v>0</v>
      </c>
      <c r="O301" s="10">
        <f t="shared" si="23"/>
        <v>20.21</v>
      </c>
      <c r="P301" s="8">
        <f t="shared" si="24"/>
        <v>39.314999999999998</v>
      </c>
    </row>
    <row r="302" spans="1:16" ht="17.25" customHeight="1">
      <c r="A302" s="38">
        <v>84</v>
      </c>
      <c r="B302" s="6">
        <v>22</v>
      </c>
      <c r="C302" s="111" t="s">
        <v>1061</v>
      </c>
      <c r="D302" s="111" t="s">
        <v>1060</v>
      </c>
      <c r="E302" s="47" t="s">
        <v>1059</v>
      </c>
      <c r="F302" s="47" t="s">
        <v>1058</v>
      </c>
      <c r="G302" s="47" t="s">
        <v>26</v>
      </c>
      <c r="H302" s="59"/>
      <c r="I302" s="47"/>
      <c r="J302" s="8">
        <v>19.815000000000001</v>
      </c>
      <c r="K302" s="8">
        <v>19.521999999999998</v>
      </c>
      <c r="L302" s="8">
        <f t="shared" si="20"/>
        <v>0</v>
      </c>
      <c r="M302" s="10">
        <f t="shared" si="21"/>
        <v>0</v>
      </c>
      <c r="N302" s="10">
        <f t="shared" si="22"/>
        <v>0</v>
      </c>
      <c r="O302" s="10">
        <f t="shared" si="23"/>
        <v>19.521999999999998</v>
      </c>
      <c r="P302" s="8">
        <f t="shared" si="24"/>
        <v>39.337000000000003</v>
      </c>
    </row>
    <row r="303" spans="1:16" ht="17.25" customHeight="1">
      <c r="A303" s="38">
        <v>126</v>
      </c>
      <c r="B303" s="6">
        <v>23</v>
      </c>
      <c r="C303" s="111" t="s">
        <v>717</v>
      </c>
      <c r="D303" s="111" t="s">
        <v>890</v>
      </c>
      <c r="E303" s="47" t="s">
        <v>889</v>
      </c>
      <c r="F303" s="47" t="s">
        <v>888</v>
      </c>
      <c r="G303" s="47" t="s">
        <v>26</v>
      </c>
      <c r="H303" s="59"/>
      <c r="I303" s="47"/>
      <c r="J303" s="16">
        <v>19.678999999999998</v>
      </c>
      <c r="K303" s="16">
        <v>19.765000000000001</v>
      </c>
      <c r="L303" s="8">
        <f t="shared" si="20"/>
        <v>0</v>
      </c>
      <c r="M303" s="10">
        <f t="shared" si="21"/>
        <v>0</v>
      </c>
      <c r="N303" s="10">
        <f t="shared" si="22"/>
        <v>0</v>
      </c>
      <c r="O303" s="10">
        <f t="shared" si="23"/>
        <v>19.765000000000001</v>
      </c>
      <c r="P303" s="8">
        <f t="shared" si="24"/>
        <v>39.444000000000003</v>
      </c>
    </row>
    <row r="304" spans="1:16" ht="17.25" customHeight="1">
      <c r="A304" s="38">
        <v>42</v>
      </c>
      <c r="B304" s="6">
        <v>24</v>
      </c>
      <c r="C304" s="111" t="s">
        <v>862</v>
      </c>
      <c r="D304" s="111" t="s">
        <v>863</v>
      </c>
      <c r="E304" s="47" t="s">
        <v>864</v>
      </c>
      <c r="F304" s="47" t="s">
        <v>865</v>
      </c>
      <c r="G304" s="47" t="s">
        <v>97</v>
      </c>
      <c r="H304" s="59"/>
      <c r="I304" s="47"/>
      <c r="J304" s="43">
        <v>19.686</v>
      </c>
      <c r="K304" s="43">
        <v>19.777999999999999</v>
      </c>
      <c r="L304" s="8">
        <f t="shared" si="20"/>
        <v>0</v>
      </c>
      <c r="M304" s="10">
        <f t="shared" si="21"/>
        <v>0</v>
      </c>
      <c r="N304" s="10">
        <f t="shared" si="22"/>
        <v>0</v>
      </c>
      <c r="O304" s="10">
        <f t="shared" si="23"/>
        <v>19.777999999999999</v>
      </c>
      <c r="P304" s="8">
        <f t="shared" si="24"/>
        <v>39.463999999999999</v>
      </c>
    </row>
    <row r="305" spans="1:16" ht="17.25" customHeight="1">
      <c r="A305" s="38">
        <v>329</v>
      </c>
      <c r="B305" s="6">
        <v>25</v>
      </c>
      <c r="C305" s="111" t="s">
        <v>136</v>
      </c>
      <c r="D305" s="111" t="s">
        <v>137</v>
      </c>
      <c r="E305" s="47" t="s">
        <v>222</v>
      </c>
      <c r="F305" s="47" t="s">
        <v>139</v>
      </c>
      <c r="G305" s="47" t="s">
        <v>97</v>
      </c>
      <c r="H305" s="59"/>
      <c r="I305" s="47" t="s">
        <v>34</v>
      </c>
      <c r="J305" s="8">
        <v>20.177</v>
      </c>
      <c r="K305" s="8">
        <v>19.312999999999999</v>
      </c>
      <c r="L305" s="8">
        <f t="shared" si="20"/>
        <v>0</v>
      </c>
      <c r="M305" s="10">
        <f t="shared" si="21"/>
        <v>0</v>
      </c>
      <c r="N305" s="10">
        <f t="shared" si="22"/>
        <v>0</v>
      </c>
      <c r="O305" s="10">
        <f t="shared" si="23"/>
        <v>19.312999999999999</v>
      </c>
      <c r="P305" s="8">
        <f t="shared" si="24"/>
        <v>39.489999999999995</v>
      </c>
    </row>
    <row r="306" spans="1:16" ht="17.25" customHeight="1">
      <c r="A306" s="38">
        <v>527</v>
      </c>
      <c r="B306" s="6">
        <v>26</v>
      </c>
      <c r="C306" s="126" t="s">
        <v>136</v>
      </c>
      <c r="D306" s="126" t="s">
        <v>1422</v>
      </c>
      <c r="E306" s="38"/>
      <c r="F306" s="100" t="s">
        <v>1680</v>
      </c>
      <c r="G306" s="38" t="s">
        <v>97</v>
      </c>
      <c r="H306" s="59"/>
      <c r="I306" s="38" t="s">
        <v>34</v>
      </c>
      <c r="J306" s="16">
        <v>19.902000000000001</v>
      </c>
      <c r="K306" s="17">
        <v>19.619</v>
      </c>
      <c r="L306" s="8">
        <f t="shared" si="20"/>
        <v>0</v>
      </c>
      <c r="M306" s="10">
        <f t="shared" si="21"/>
        <v>0</v>
      </c>
      <c r="N306" s="10">
        <f t="shared" si="22"/>
        <v>0</v>
      </c>
      <c r="O306" s="10">
        <f t="shared" si="23"/>
        <v>19.619</v>
      </c>
      <c r="P306" s="8">
        <f t="shared" si="24"/>
        <v>39.521000000000001</v>
      </c>
    </row>
    <row r="307" spans="1:16" ht="17.25" customHeight="1">
      <c r="A307" s="38">
        <v>503</v>
      </c>
      <c r="B307" s="6">
        <v>27</v>
      </c>
      <c r="C307" s="126" t="s">
        <v>1402</v>
      </c>
      <c r="D307" s="126" t="s">
        <v>1403</v>
      </c>
      <c r="E307" s="38"/>
      <c r="F307" s="100" t="s">
        <v>1633</v>
      </c>
      <c r="G307" s="38" t="s">
        <v>97</v>
      </c>
      <c r="H307" s="59"/>
      <c r="I307" s="38" t="s">
        <v>34</v>
      </c>
      <c r="J307" s="16">
        <v>21.268000000000001</v>
      </c>
      <c r="K307" s="17">
        <v>18.309000000000001</v>
      </c>
      <c r="L307" s="8">
        <f t="shared" si="20"/>
        <v>0</v>
      </c>
      <c r="M307" s="10">
        <f t="shared" si="21"/>
        <v>18.309000000000001</v>
      </c>
      <c r="N307" s="10">
        <f t="shared" si="22"/>
        <v>0</v>
      </c>
      <c r="O307" s="10">
        <f t="shared" si="23"/>
        <v>0</v>
      </c>
      <c r="P307" s="8">
        <f t="shared" si="24"/>
        <v>39.576999999999998</v>
      </c>
    </row>
    <row r="308" spans="1:16" ht="17.25" customHeight="1">
      <c r="A308" s="38">
        <v>268</v>
      </c>
      <c r="B308" s="6">
        <v>28</v>
      </c>
      <c r="C308" s="111" t="s">
        <v>369</v>
      </c>
      <c r="D308" s="18" t="s">
        <v>129</v>
      </c>
      <c r="E308" s="47" t="s">
        <v>924</v>
      </c>
      <c r="F308" s="47" t="s">
        <v>923</v>
      </c>
      <c r="G308" s="47" t="s">
        <v>26</v>
      </c>
      <c r="H308" s="59" t="s">
        <v>97</v>
      </c>
      <c r="I308" s="47"/>
      <c r="J308" s="16">
        <v>20.417999999999999</v>
      </c>
      <c r="K308" s="16">
        <v>19.167999999999999</v>
      </c>
      <c r="L308" s="8">
        <f t="shared" si="20"/>
        <v>0</v>
      </c>
      <c r="M308" s="10">
        <f t="shared" si="21"/>
        <v>0</v>
      </c>
      <c r="N308" s="10">
        <f t="shared" si="22"/>
        <v>19.167999999999999</v>
      </c>
      <c r="O308" s="10">
        <f t="shared" si="23"/>
        <v>0</v>
      </c>
      <c r="P308" s="8">
        <f t="shared" si="24"/>
        <v>39.585999999999999</v>
      </c>
    </row>
    <row r="309" spans="1:16" ht="17.25" customHeight="1">
      <c r="A309" s="38">
        <v>87</v>
      </c>
      <c r="B309" s="6">
        <v>29</v>
      </c>
      <c r="C309" s="111" t="s">
        <v>786</v>
      </c>
      <c r="D309" s="111" t="s">
        <v>741</v>
      </c>
      <c r="E309" s="47" t="s">
        <v>785</v>
      </c>
      <c r="F309" s="47" t="s">
        <v>784</v>
      </c>
      <c r="G309" s="47" t="s">
        <v>26</v>
      </c>
      <c r="H309" s="59"/>
      <c r="I309" s="47"/>
      <c r="J309" s="52">
        <v>20.062000000000001</v>
      </c>
      <c r="K309" s="16">
        <v>19.553000000000001</v>
      </c>
      <c r="L309" s="8">
        <f t="shared" si="20"/>
        <v>0</v>
      </c>
      <c r="M309" s="10">
        <f t="shared" si="21"/>
        <v>0</v>
      </c>
      <c r="N309" s="10">
        <f t="shared" si="22"/>
        <v>0</v>
      </c>
      <c r="O309" s="10">
        <f t="shared" si="23"/>
        <v>19.553000000000001</v>
      </c>
      <c r="P309" s="8">
        <f t="shared" si="24"/>
        <v>39.615000000000002</v>
      </c>
    </row>
    <row r="310" spans="1:16" ht="17.25" customHeight="1">
      <c r="A310" s="38">
        <v>248</v>
      </c>
      <c r="B310" s="6">
        <v>30</v>
      </c>
      <c r="C310" s="111" t="s">
        <v>1000</v>
      </c>
      <c r="D310" s="111" t="s">
        <v>999</v>
      </c>
      <c r="E310" s="47" t="s">
        <v>998</v>
      </c>
      <c r="F310" s="47" t="s">
        <v>997</v>
      </c>
      <c r="G310" s="47" t="s">
        <v>97</v>
      </c>
      <c r="H310" s="55"/>
      <c r="I310" s="34"/>
      <c r="J310" s="16">
        <v>20.103000000000002</v>
      </c>
      <c r="K310" s="16">
        <v>19.635999999999999</v>
      </c>
      <c r="L310" s="8">
        <f t="shared" si="20"/>
        <v>0</v>
      </c>
      <c r="M310" s="10">
        <f t="shared" si="21"/>
        <v>0</v>
      </c>
      <c r="N310" s="10">
        <f t="shared" si="22"/>
        <v>0</v>
      </c>
      <c r="O310" s="10">
        <f t="shared" si="23"/>
        <v>19.635999999999999</v>
      </c>
      <c r="P310" s="8">
        <f t="shared" si="24"/>
        <v>39.739000000000004</v>
      </c>
    </row>
    <row r="311" spans="1:16" ht="17.25" customHeight="1">
      <c r="A311" s="38">
        <v>450</v>
      </c>
      <c r="B311" s="6">
        <v>31</v>
      </c>
      <c r="C311" s="101" t="s">
        <v>106</v>
      </c>
      <c r="D311" s="101" t="s">
        <v>816</v>
      </c>
      <c r="E311" s="38"/>
      <c r="F311" s="101" t="s">
        <v>1348</v>
      </c>
      <c r="G311" s="38" t="s">
        <v>26</v>
      </c>
      <c r="H311" s="55"/>
      <c r="I311" s="38" t="s">
        <v>34</v>
      </c>
      <c r="J311" s="52">
        <v>17.222000000000001</v>
      </c>
      <c r="K311" s="17">
        <v>22.526</v>
      </c>
      <c r="L311" s="8">
        <f t="shared" si="20"/>
        <v>0</v>
      </c>
      <c r="M311" s="10">
        <f t="shared" si="21"/>
        <v>0</v>
      </c>
      <c r="N311" s="10">
        <f t="shared" si="22"/>
        <v>0</v>
      </c>
      <c r="O311" s="10">
        <f t="shared" si="23"/>
        <v>22.526</v>
      </c>
      <c r="P311" s="8">
        <f t="shared" si="24"/>
        <v>39.748000000000005</v>
      </c>
    </row>
    <row r="312" spans="1:16" ht="17.25" customHeight="1">
      <c r="A312" s="38">
        <v>366</v>
      </c>
      <c r="B312" s="6">
        <v>32</v>
      </c>
      <c r="C312" s="126" t="s">
        <v>1192</v>
      </c>
      <c r="D312" s="126" t="s">
        <v>327</v>
      </c>
      <c r="E312" s="38"/>
      <c r="F312" s="100" t="s">
        <v>1265</v>
      </c>
      <c r="G312" s="38" t="s">
        <v>97</v>
      </c>
      <c r="H312" s="59"/>
      <c r="I312" s="38" t="s">
        <v>34</v>
      </c>
      <c r="J312" s="91">
        <v>19.847999999999999</v>
      </c>
      <c r="K312" s="92">
        <v>19.954000000000001</v>
      </c>
      <c r="L312" s="8">
        <f t="shared" si="20"/>
        <v>0</v>
      </c>
      <c r="M312" s="10">
        <f t="shared" si="21"/>
        <v>0</v>
      </c>
      <c r="N312" s="10">
        <f t="shared" si="22"/>
        <v>0</v>
      </c>
      <c r="O312" s="10">
        <f t="shared" si="23"/>
        <v>19.954000000000001</v>
      </c>
      <c r="P312" s="8">
        <f t="shared" si="24"/>
        <v>39.802</v>
      </c>
    </row>
    <row r="313" spans="1:16" ht="17.25" customHeight="1">
      <c r="A313" s="38">
        <v>564</v>
      </c>
      <c r="B313" s="6">
        <v>33</v>
      </c>
      <c r="C313" s="126" t="s">
        <v>259</v>
      </c>
      <c r="D313" s="126" t="s">
        <v>1407</v>
      </c>
      <c r="E313" s="38"/>
      <c r="F313" s="100" t="s">
        <v>1467</v>
      </c>
      <c r="G313" s="38" t="s">
        <v>97</v>
      </c>
      <c r="H313" s="59"/>
      <c r="I313" s="38" t="s">
        <v>34</v>
      </c>
      <c r="J313" s="16">
        <v>22.451000000000001</v>
      </c>
      <c r="K313" s="17">
        <v>17.356999999999999</v>
      </c>
      <c r="L313" s="8">
        <f t="shared" si="20"/>
        <v>17.356999999999999</v>
      </c>
      <c r="M313" s="10">
        <f t="shared" si="21"/>
        <v>0</v>
      </c>
      <c r="N313" s="10">
        <f t="shared" si="22"/>
        <v>0</v>
      </c>
      <c r="O313" s="10">
        <f t="shared" si="23"/>
        <v>0</v>
      </c>
      <c r="P313" s="8">
        <f t="shared" si="24"/>
        <v>39.808</v>
      </c>
    </row>
    <row r="314" spans="1:16" ht="17.25" customHeight="1">
      <c r="A314" s="38">
        <v>12</v>
      </c>
      <c r="B314" s="6">
        <v>34</v>
      </c>
      <c r="C314" s="111" t="s">
        <v>253</v>
      </c>
      <c r="D314" s="111" t="s">
        <v>1093</v>
      </c>
      <c r="E314" s="47" t="s">
        <v>1092</v>
      </c>
      <c r="F314" s="47" t="s">
        <v>1091</v>
      </c>
      <c r="G314" s="47" t="s">
        <v>97</v>
      </c>
      <c r="H314" s="55"/>
      <c r="I314" s="34"/>
      <c r="J314" s="8">
        <v>20.512</v>
      </c>
      <c r="K314" s="8">
        <v>19.305</v>
      </c>
      <c r="L314" s="8">
        <f t="shared" si="20"/>
        <v>0</v>
      </c>
      <c r="M314" s="10">
        <f t="shared" si="21"/>
        <v>0</v>
      </c>
      <c r="N314" s="10">
        <f t="shared" si="22"/>
        <v>0</v>
      </c>
      <c r="O314" s="10">
        <f t="shared" si="23"/>
        <v>19.305</v>
      </c>
      <c r="P314" s="8">
        <f t="shared" si="24"/>
        <v>39.817</v>
      </c>
    </row>
    <row r="315" spans="1:16" ht="17.25" customHeight="1">
      <c r="A315" s="38">
        <v>566</v>
      </c>
      <c r="B315" s="6">
        <v>35</v>
      </c>
      <c r="C315" s="126" t="s">
        <v>159</v>
      </c>
      <c r="D315" s="126" t="s">
        <v>170</v>
      </c>
      <c r="E315" s="38"/>
      <c r="F315" s="100" t="s">
        <v>1465</v>
      </c>
      <c r="G315" s="38" t="s">
        <v>97</v>
      </c>
      <c r="H315" s="59"/>
      <c r="I315" s="38" t="s">
        <v>34</v>
      </c>
      <c r="J315" s="16">
        <v>17.722000000000001</v>
      </c>
      <c r="K315" s="17">
        <v>22.148</v>
      </c>
      <c r="L315" s="8">
        <f t="shared" si="20"/>
        <v>0</v>
      </c>
      <c r="M315" s="10">
        <f t="shared" si="21"/>
        <v>0</v>
      </c>
      <c r="N315" s="10">
        <f t="shared" si="22"/>
        <v>0</v>
      </c>
      <c r="O315" s="10">
        <f t="shared" si="23"/>
        <v>22.148</v>
      </c>
      <c r="P315" s="8">
        <f t="shared" si="24"/>
        <v>39.870000000000005</v>
      </c>
    </row>
    <row r="316" spans="1:16" ht="17.25" customHeight="1">
      <c r="A316" s="38">
        <v>187</v>
      </c>
      <c r="B316" s="6">
        <v>36</v>
      </c>
      <c r="C316" s="111" t="s">
        <v>365</v>
      </c>
      <c r="D316" s="111" t="s">
        <v>364</v>
      </c>
      <c r="E316" s="47" t="s">
        <v>363</v>
      </c>
      <c r="F316" s="47" t="s">
        <v>55</v>
      </c>
      <c r="G316" s="47" t="s">
        <v>26</v>
      </c>
      <c r="H316" s="57" t="s">
        <v>97</v>
      </c>
      <c r="I316" s="30"/>
      <c r="J316" s="52">
        <v>20.067</v>
      </c>
      <c r="K316" s="16">
        <v>19.806000000000001</v>
      </c>
      <c r="L316" s="8">
        <f t="shared" si="20"/>
        <v>0</v>
      </c>
      <c r="M316" s="10">
        <f t="shared" si="21"/>
        <v>0</v>
      </c>
      <c r="N316" s="10">
        <f t="shared" si="22"/>
        <v>0</v>
      </c>
      <c r="O316" s="10">
        <f t="shared" si="23"/>
        <v>19.806000000000001</v>
      </c>
      <c r="P316" s="8">
        <f t="shared" si="24"/>
        <v>39.873000000000005</v>
      </c>
    </row>
    <row r="317" spans="1:16" ht="17.25" customHeight="1">
      <c r="A317" s="38">
        <v>491</v>
      </c>
      <c r="B317" s="6">
        <v>37</v>
      </c>
      <c r="C317" s="126" t="s">
        <v>1193</v>
      </c>
      <c r="D317" s="126" t="s">
        <v>336</v>
      </c>
      <c r="E317" s="38"/>
      <c r="F317" s="100" t="s">
        <v>1619</v>
      </c>
      <c r="G317" s="38" t="s">
        <v>97</v>
      </c>
      <c r="H317" s="59"/>
      <c r="I317" s="38" t="s">
        <v>34</v>
      </c>
      <c r="J317" s="52">
        <v>22.321000000000002</v>
      </c>
      <c r="K317" s="17">
        <v>17.594999999999999</v>
      </c>
      <c r="L317" s="8">
        <f t="shared" si="20"/>
        <v>17.594999999999999</v>
      </c>
      <c r="M317" s="10">
        <f t="shared" si="21"/>
        <v>0</v>
      </c>
      <c r="N317" s="10">
        <f t="shared" si="22"/>
        <v>0</v>
      </c>
      <c r="O317" s="10">
        <f t="shared" si="23"/>
        <v>0</v>
      </c>
      <c r="P317" s="8">
        <f t="shared" si="24"/>
        <v>39.915999999999997</v>
      </c>
    </row>
    <row r="318" spans="1:16" ht="17.25" customHeight="1">
      <c r="A318" s="38">
        <v>209</v>
      </c>
      <c r="B318" s="6">
        <v>38</v>
      </c>
      <c r="C318" s="111" t="s">
        <v>714</v>
      </c>
      <c r="D318" s="111" t="s">
        <v>713</v>
      </c>
      <c r="E318" s="47" t="s">
        <v>712</v>
      </c>
      <c r="F318" s="47" t="s">
        <v>711</v>
      </c>
      <c r="G318" s="47" t="s">
        <v>26</v>
      </c>
      <c r="H318" s="59" t="s">
        <v>97</v>
      </c>
      <c r="I318" s="47"/>
      <c r="J318" s="53">
        <v>19.555</v>
      </c>
      <c r="K318" s="8">
        <v>20.373999999999999</v>
      </c>
      <c r="L318" s="8">
        <f t="shared" si="20"/>
        <v>0</v>
      </c>
      <c r="M318" s="10">
        <f t="shared" si="21"/>
        <v>0</v>
      </c>
      <c r="N318" s="10">
        <f t="shared" si="22"/>
        <v>0</v>
      </c>
      <c r="O318" s="10">
        <f t="shared" si="23"/>
        <v>20.373999999999999</v>
      </c>
      <c r="P318" s="8">
        <f t="shared" si="24"/>
        <v>39.929000000000002</v>
      </c>
    </row>
    <row r="319" spans="1:16" ht="17.25" customHeight="1">
      <c r="A319" s="38">
        <v>370</v>
      </c>
      <c r="B319" s="6">
        <v>39</v>
      </c>
      <c r="C319" s="126" t="s">
        <v>1193</v>
      </c>
      <c r="D319" s="126" t="s">
        <v>336</v>
      </c>
      <c r="E319" s="38"/>
      <c r="F319" s="100" t="s">
        <v>1269</v>
      </c>
      <c r="G319" s="38" t="s">
        <v>26</v>
      </c>
      <c r="H319" s="59"/>
      <c r="I319" s="38" t="s">
        <v>34</v>
      </c>
      <c r="J319" s="122">
        <v>22.398</v>
      </c>
      <c r="K319" s="92">
        <v>17.536000000000001</v>
      </c>
      <c r="L319" s="8">
        <f t="shared" si="20"/>
        <v>17.536000000000001</v>
      </c>
      <c r="M319" s="10">
        <f t="shared" si="21"/>
        <v>0</v>
      </c>
      <c r="N319" s="10">
        <f t="shared" si="22"/>
        <v>0</v>
      </c>
      <c r="O319" s="10">
        <f t="shared" si="23"/>
        <v>0</v>
      </c>
      <c r="P319" s="8">
        <f t="shared" si="24"/>
        <v>39.933999999999997</v>
      </c>
    </row>
    <row r="320" spans="1:16" ht="17.25" customHeight="1">
      <c r="A320" s="38">
        <v>433</v>
      </c>
      <c r="B320" s="6">
        <v>40</v>
      </c>
      <c r="C320" s="126" t="s">
        <v>1181</v>
      </c>
      <c r="D320" s="126" t="s">
        <v>1182</v>
      </c>
      <c r="E320" s="38"/>
      <c r="F320" s="100" t="s">
        <v>1331</v>
      </c>
      <c r="G320" s="38" t="s">
        <v>97</v>
      </c>
      <c r="H320" s="59"/>
      <c r="I320" s="38" t="s">
        <v>34</v>
      </c>
      <c r="J320" s="122">
        <v>17.454999999999998</v>
      </c>
      <c r="K320" s="10">
        <v>22.544</v>
      </c>
      <c r="L320" s="8">
        <f t="shared" si="20"/>
        <v>0</v>
      </c>
      <c r="M320" s="10">
        <f t="shared" si="21"/>
        <v>0</v>
      </c>
      <c r="N320" s="10">
        <f t="shared" si="22"/>
        <v>0</v>
      </c>
      <c r="O320" s="10">
        <f t="shared" si="23"/>
        <v>22.544</v>
      </c>
      <c r="P320" s="8">
        <f t="shared" si="24"/>
        <v>39.998999999999995</v>
      </c>
    </row>
    <row r="321" spans="1:16" ht="17.25" customHeight="1">
      <c r="A321" s="38">
        <v>39</v>
      </c>
      <c r="B321" s="6">
        <v>41</v>
      </c>
      <c r="C321" s="111" t="s">
        <v>841</v>
      </c>
      <c r="D321" s="111" t="s">
        <v>857</v>
      </c>
      <c r="E321" s="47" t="s">
        <v>860</v>
      </c>
      <c r="F321" s="47" t="s">
        <v>861</v>
      </c>
      <c r="G321" s="47" t="s">
        <v>97</v>
      </c>
      <c r="H321" s="59"/>
      <c r="I321" s="47"/>
      <c r="J321" s="53">
        <v>20.45</v>
      </c>
      <c r="K321" s="8">
        <v>19.579000000000001</v>
      </c>
      <c r="L321" s="8">
        <f t="shared" si="20"/>
        <v>0</v>
      </c>
      <c r="M321" s="10">
        <f t="shared" si="21"/>
        <v>0</v>
      </c>
      <c r="N321" s="10">
        <f t="shared" si="22"/>
        <v>0</v>
      </c>
      <c r="O321" s="10">
        <f t="shared" si="23"/>
        <v>19.579000000000001</v>
      </c>
      <c r="P321" s="8">
        <f t="shared" si="24"/>
        <v>40.028999999999996</v>
      </c>
    </row>
    <row r="322" spans="1:16" ht="17.25" customHeight="1">
      <c r="A322" s="38">
        <v>171</v>
      </c>
      <c r="B322" s="6">
        <v>42</v>
      </c>
      <c r="C322" s="111" t="s">
        <v>62</v>
      </c>
      <c r="D322" s="111" t="s">
        <v>1080</v>
      </c>
      <c r="E322" s="47" t="s">
        <v>1079</v>
      </c>
      <c r="F322" s="47" t="s">
        <v>1078</v>
      </c>
      <c r="G322" s="47" t="s">
        <v>97</v>
      </c>
      <c r="H322" s="59"/>
      <c r="I322" s="47"/>
      <c r="J322" s="52">
        <v>20.11</v>
      </c>
      <c r="K322" s="16">
        <v>19.957999999999998</v>
      </c>
      <c r="L322" s="8">
        <f t="shared" si="20"/>
        <v>0</v>
      </c>
      <c r="M322" s="10">
        <f t="shared" si="21"/>
        <v>0</v>
      </c>
      <c r="N322" s="10">
        <f t="shared" si="22"/>
        <v>0</v>
      </c>
      <c r="O322" s="10">
        <f t="shared" si="23"/>
        <v>19.957999999999998</v>
      </c>
      <c r="P322" s="8">
        <f t="shared" si="24"/>
        <v>40.067999999999998</v>
      </c>
    </row>
    <row r="323" spans="1:16" ht="17.25" customHeight="1">
      <c r="A323" s="38">
        <v>482</v>
      </c>
      <c r="B323" s="6">
        <v>43</v>
      </c>
      <c r="C323" s="126" t="s">
        <v>347</v>
      </c>
      <c r="D323" s="126" t="s">
        <v>348</v>
      </c>
      <c r="E323" s="38"/>
      <c r="F323" s="100" t="s">
        <v>1605</v>
      </c>
      <c r="G323" s="38" t="s">
        <v>26</v>
      </c>
      <c r="H323" s="55"/>
      <c r="I323" s="38" t="s">
        <v>34</v>
      </c>
      <c r="J323" s="52">
        <v>18.036999999999999</v>
      </c>
      <c r="K323" s="17">
        <v>22.088000000000001</v>
      </c>
      <c r="L323" s="8">
        <f t="shared" ref="L323:L386" si="25">IF($K323&lt;M$1,$K323,0)</f>
        <v>0</v>
      </c>
      <c r="M323" s="10">
        <f t="shared" ref="M323:M386" si="26">IF(L323=0,IF($K323&lt;N$1,$K323,0),0)</f>
        <v>0</v>
      </c>
      <c r="N323" s="10">
        <f t="shared" ref="N323:N386" si="27">IF(L323=0,IF(M323=0,IF($K323&lt;O$1,$K323,0),0),0)</f>
        <v>0</v>
      </c>
      <c r="O323" s="10">
        <f t="shared" ref="O323:O386" si="28">IF(K323&gt;O$1,K323,0)</f>
        <v>22.088000000000001</v>
      </c>
      <c r="P323" s="8">
        <f t="shared" ref="P323:P386" si="29">SUM(J323+K323)</f>
        <v>40.125</v>
      </c>
    </row>
    <row r="324" spans="1:16" ht="17.25" customHeight="1">
      <c r="A324" s="38">
        <v>532</v>
      </c>
      <c r="B324" s="6">
        <v>44</v>
      </c>
      <c r="C324" s="126" t="s">
        <v>1427</v>
      </c>
      <c r="D324" s="126" t="s">
        <v>197</v>
      </c>
      <c r="E324" s="38"/>
      <c r="F324" s="100" t="s">
        <v>1686</v>
      </c>
      <c r="G324" s="38" t="s">
        <v>26</v>
      </c>
      <c r="H324" s="55"/>
      <c r="I324" s="38" t="s">
        <v>34</v>
      </c>
      <c r="J324" s="16">
        <v>20.378</v>
      </c>
      <c r="K324" s="17">
        <v>19.788</v>
      </c>
      <c r="L324" s="8">
        <f t="shared" si="25"/>
        <v>0</v>
      </c>
      <c r="M324" s="10">
        <f t="shared" si="26"/>
        <v>0</v>
      </c>
      <c r="N324" s="10">
        <f t="shared" si="27"/>
        <v>0</v>
      </c>
      <c r="O324" s="10">
        <f t="shared" si="28"/>
        <v>19.788</v>
      </c>
      <c r="P324" s="8">
        <f t="shared" si="29"/>
        <v>40.165999999999997</v>
      </c>
    </row>
    <row r="325" spans="1:16" ht="17.25" customHeight="1">
      <c r="A325" s="38">
        <v>437</v>
      </c>
      <c r="B325" s="6">
        <v>45</v>
      </c>
      <c r="C325" s="126" t="s">
        <v>1213</v>
      </c>
      <c r="D325" s="126" t="s">
        <v>103</v>
      </c>
      <c r="E325" s="38"/>
      <c r="F325" s="100" t="s">
        <v>1335</v>
      </c>
      <c r="G325" s="38" t="s">
        <v>97</v>
      </c>
      <c r="H325" s="59"/>
      <c r="I325" s="38" t="s">
        <v>34</v>
      </c>
      <c r="J325" s="91">
        <v>17.667999999999999</v>
      </c>
      <c r="K325" s="10">
        <v>22.498000000000001</v>
      </c>
      <c r="L325" s="8">
        <f t="shared" si="25"/>
        <v>0</v>
      </c>
      <c r="M325" s="10">
        <f t="shared" si="26"/>
        <v>0</v>
      </c>
      <c r="N325" s="10">
        <f t="shared" si="27"/>
        <v>0</v>
      </c>
      <c r="O325" s="10">
        <f t="shared" si="28"/>
        <v>22.498000000000001</v>
      </c>
      <c r="P325" s="8">
        <f t="shared" si="29"/>
        <v>40.165999999999997</v>
      </c>
    </row>
    <row r="326" spans="1:16" ht="17.25" customHeight="1">
      <c r="A326" s="38">
        <v>164</v>
      </c>
      <c r="B326" s="6">
        <v>46</v>
      </c>
      <c r="C326" s="111" t="s">
        <v>360</v>
      </c>
      <c r="D326" s="111" t="s">
        <v>1137</v>
      </c>
      <c r="E326" s="47" t="s">
        <v>945</v>
      </c>
      <c r="F326" s="47" t="s">
        <v>944</v>
      </c>
      <c r="G326" s="47" t="s">
        <v>97</v>
      </c>
      <c r="H326" s="59"/>
      <c r="I326" s="47"/>
      <c r="J326" s="52">
        <v>21.102</v>
      </c>
      <c r="K326" s="16">
        <v>19.07</v>
      </c>
      <c r="L326" s="8">
        <f t="shared" si="25"/>
        <v>0</v>
      </c>
      <c r="M326" s="10">
        <f t="shared" si="26"/>
        <v>0</v>
      </c>
      <c r="N326" s="10">
        <f t="shared" si="27"/>
        <v>19.07</v>
      </c>
      <c r="O326" s="10">
        <f t="shared" si="28"/>
        <v>0</v>
      </c>
      <c r="P326" s="8">
        <f t="shared" si="29"/>
        <v>40.171999999999997</v>
      </c>
    </row>
    <row r="327" spans="1:16" ht="17.25" customHeight="1">
      <c r="A327" s="38">
        <v>168</v>
      </c>
      <c r="B327" s="6">
        <v>47</v>
      </c>
      <c r="C327" s="111" t="s">
        <v>1077</v>
      </c>
      <c r="D327" s="111" t="s">
        <v>1076</v>
      </c>
      <c r="E327" s="47" t="s">
        <v>1075</v>
      </c>
      <c r="F327" s="47" t="s">
        <v>1074</v>
      </c>
      <c r="G327" s="47" t="s">
        <v>26</v>
      </c>
      <c r="H327" s="55" t="s">
        <v>97</v>
      </c>
      <c r="I327" s="34"/>
      <c r="J327" s="16">
        <v>20.408999999999999</v>
      </c>
      <c r="K327" s="16">
        <v>19.771000000000001</v>
      </c>
      <c r="L327" s="8">
        <f t="shared" si="25"/>
        <v>0</v>
      </c>
      <c r="M327" s="10">
        <f t="shared" si="26"/>
        <v>0</v>
      </c>
      <c r="N327" s="10">
        <f t="shared" si="27"/>
        <v>0</v>
      </c>
      <c r="O327" s="10">
        <f t="shared" si="28"/>
        <v>19.771000000000001</v>
      </c>
      <c r="P327" s="8">
        <f t="shared" si="29"/>
        <v>40.18</v>
      </c>
    </row>
    <row r="328" spans="1:16" ht="17.25" customHeight="1">
      <c r="A328" s="38">
        <v>152</v>
      </c>
      <c r="B328" s="6">
        <v>48</v>
      </c>
      <c r="C328" s="111" t="s">
        <v>447</v>
      </c>
      <c r="D328" s="111" t="s">
        <v>448</v>
      </c>
      <c r="E328" s="47" t="s">
        <v>449</v>
      </c>
      <c r="F328" s="47" t="s">
        <v>39</v>
      </c>
      <c r="G328" s="47" t="s">
        <v>97</v>
      </c>
      <c r="H328" s="55" t="s">
        <v>97</v>
      </c>
      <c r="I328" s="34"/>
      <c r="J328" s="16">
        <v>19.765999999999998</v>
      </c>
      <c r="K328" s="16">
        <v>20.463000000000001</v>
      </c>
      <c r="L328" s="8">
        <f t="shared" si="25"/>
        <v>0</v>
      </c>
      <c r="M328" s="10">
        <f t="shared" si="26"/>
        <v>0</v>
      </c>
      <c r="N328" s="10">
        <f t="shared" si="27"/>
        <v>0</v>
      </c>
      <c r="O328" s="10">
        <f t="shared" si="28"/>
        <v>20.463000000000001</v>
      </c>
      <c r="P328" s="8">
        <f t="shared" si="29"/>
        <v>40.228999999999999</v>
      </c>
    </row>
    <row r="329" spans="1:16" ht="17.25" customHeight="1">
      <c r="A329" s="38">
        <v>89</v>
      </c>
      <c r="B329" s="6">
        <v>49</v>
      </c>
      <c r="C329" s="111" t="s">
        <v>307</v>
      </c>
      <c r="D329" s="111" t="s">
        <v>308</v>
      </c>
      <c r="E329" s="47" t="s">
        <v>309</v>
      </c>
      <c r="F329" s="47" t="s">
        <v>310</v>
      </c>
      <c r="G329" s="47" t="s">
        <v>26</v>
      </c>
      <c r="H329" s="59"/>
      <c r="I329" s="47"/>
      <c r="J329" s="43">
        <v>19.867999999999999</v>
      </c>
      <c r="K329" s="43">
        <v>20.402999999999999</v>
      </c>
      <c r="L329" s="8">
        <f t="shared" si="25"/>
        <v>0</v>
      </c>
      <c r="M329" s="10">
        <f t="shared" si="26"/>
        <v>0</v>
      </c>
      <c r="N329" s="10">
        <f t="shared" si="27"/>
        <v>0</v>
      </c>
      <c r="O329" s="10">
        <f t="shared" si="28"/>
        <v>20.402999999999999</v>
      </c>
      <c r="P329" s="8">
        <f t="shared" si="29"/>
        <v>40.271000000000001</v>
      </c>
    </row>
    <row r="330" spans="1:16" ht="17.25" customHeight="1">
      <c r="A330" s="38">
        <v>107</v>
      </c>
      <c r="B330" s="6">
        <v>50</v>
      </c>
      <c r="C330" s="111" t="s">
        <v>378</v>
      </c>
      <c r="D330" s="111" t="s">
        <v>376</v>
      </c>
      <c r="E330" s="47" t="s">
        <v>375</v>
      </c>
      <c r="F330" s="47" t="s">
        <v>379</v>
      </c>
      <c r="G330" s="47" t="s">
        <v>26</v>
      </c>
      <c r="H330" s="59"/>
      <c r="I330" s="47"/>
      <c r="J330" s="53">
        <v>20.693000000000001</v>
      </c>
      <c r="K330" s="8">
        <v>19.587</v>
      </c>
      <c r="L330" s="8">
        <f t="shared" si="25"/>
        <v>0</v>
      </c>
      <c r="M330" s="10">
        <f t="shared" si="26"/>
        <v>0</v>
      </c>
      <c r="N330" s="10">
        <f t="shared" si="27"/>
        <v>0</v>
      </c>
      <c r="O330" s="10">
        <f t="shared" si="28"/>
        <v>19.587</v>
      </c>
      <c r="P330" s="8">
        <f t="shared" si="29"/>
        <v>40.28</v>
      </c>
    </row>
    <row r="331" spans="1:16" ht="17.25" customHeight="1">
      <c r="A331" s="38">
        <v>461</v>
      </c>
      <c r="B331" s="6">
        <v>51</v>
      </c>
      <c r="C331" s="126" t="s">
        <v>538</v>
      </c>
      <c r="D331" s="126" t="s">
        <v>1364</v>
      </c>
      <c r="E331" s="38"/>
      <c r="F331" s="100" t="s">
        <v>1577</v>
      </c>
      <c r="G331" s="38" t="s">
        <v>26</v>
      </c>
      <c r="H331" s="59"/>
      <c r="I331" s="38" t="s">
        <v>34</v>
      </c>
      <c r="J331" s="16">
        <v>22.64</v>
      </c>
      <c r="K331" s="17">
        <v>17.648</v>
      </c>
      <c r="L331" s="8">
        <f t="shared" si="25"/>
        <v>17.648</v>
      </c>
      <c r="M331" s="10">
        <f t="shared" si="26"/>
        <v>0</v>
      </c>
      <c r="N331" s="10">
        <f t="shared" si="27"/>
        <v>0</v>
      </c>
      <c r="O331" s="10">
        <f t="shared" si="28"/>
        <v>0</v>
      </c>
      <c r="P331" s="8">
        <f t="shared" si="29"/>
        <v>40.287999999999997</v>
      </c>
    </row>
    <row r="332" spans="1:16" ht="17.25" customHeight="1">
      <c r="A332" s="38">
        <v>562</v>
      </c>
      <c r="B332" s="6">
        <v>52</v>
      </c>
      <c r="C332" s="126" t="s">
        <v>389</v>
      </c>
      <c r="D332" s="126" t="s">
        <v>313</v>
      </c>
      <c r="E332" s="38"/>
      <c r="F332" s="100" t="s">
        <v>1738</v>
      </c>
      <c r="G332" s="38" t="s">
        <v>97</v>
      </c>
      <c r="H332" s="59"/>
      <c r="I332" s="38" t="s">
        <v>34</v>
      </c>
      <c r="J332" s="16">
        <v>17.785</v>
      </c>
      <c r="K332" s="17">
        <v>22.526</v>
      </c>
      <c r="L332" s="8">
        <f t="shared" si="25"/>
        <v>0</v>
      </c>
      <c r="M332" s="10">
        <f t="shared" si="26"/>
        <v>0</v>
      </c>
      <c r="N332" s="10">
        <f t="shared" si="27"/>
        <v>0</v>
      </c>
      <c r="O332" s="10">
        <f t="shared" si="28"/>
        <v>22.526</v>
      </c>
      <c r="P332" s="8">
        <f t="shared" si="29"/>
        <v>40.311</v>
      </c>
    </row>
    <row r="333" spans="1:16" ht="17.25" customHeight="1">
      <c r="A333" s="38">
        <v>438</v>
      </c>
      <c r="B333" s="6">
        <v>53</v>
      </c>
      <c r="C333" s="126" t="s">
        <v>1151</v>
      </c>
      <c r="D333" s="126" t="s">
        <v>1152</v>
      </c>
      <c r="E333" s="38"/>
      <c r="F333" s="100" t="s">
        <v>1336</v>
      </c>
      <c r="G333" s="38" t="s">
        <v>97</v>
      </c>
      <c r="H333" s="55"/>
      <c r="I333" s="38" t="s">
        <v>34</v>
      </c>
      <c r="J333" s="91">
        <v>22.661999999999999</v>
      </c>
      <c r="K333" s="10">
        <v>17.663</v>
      </c>
      <c r="L333" s="8">
        <f t="shared" si="25"/>
        <v>17.663</v>
      </c>
      <c r="M333" s="10">
        <f t="shared" si="26"/>
        <v>0</v>
      </c>
      <c r="N333" s="10">
        <f t="shared" si="27"/>
        <v>0</v>
      </c>
      <c r="O333" s="10">
        <f t="shared" si="28"/>
        <v>0</v>
      </c>
      <c r="P333" s="8">
        <f t="shared" si="29"/>
        <v>40.325000000000003</v>
      </c>
    </row>
    <row r="334" spans="1:16" ht="17.25" customHeight="1">
      <c r="A334" s="38">
        <v>387</v>
      </c>
      <c r="B334" s="6">
        <v>54</v>
      </c>
      <c r="C334" s="126" t="s">
        <v>590</v>
      </c>
      <c r="D334" s="126" t="s">
        <v>1145</v>
      </c>
      <c r="E334" s="38"/>
      <c r="F334" s="100" t="s">
        <v>1286</v>
      </c>
      <c r="G334" s="38" t="s">
        <v>97</v>
      </c>
      <c r="H334" s="55"/>
      <c r="I334" s="38" t="s">
        <v>34</v>
      </c>
      <c r="J334" s="91">
        <v>17.968</v>
      </c>
      <c r="K334" s="92">
        <v>22.382999999999999</v>
      </c>
      <c r="L334" s="8">
        <f t="shared" si="25"/>
        <v>0</v>
      </c>
      <c r="M334" s="10">
        <f t="shared" si="26"/>
        <v>0</v>
      </c>
      <c r="N334" s="10">
        <f t="shared" si="27"/>
        <v>0</v>
      </c>
      <c r="O334" s="10">
        <f t="shared" si="28"/>
        <v>22.382999999999999</v>
      </c>
      <c r="P334" s="8">
        <f t="shared" si="29"/>
        <v>40.350999999999999</v>
      </c>
    </row>
    <row r="335" spans="1:16" ht="17.25" customHeight="1">
      <c r="A335" s="38">
        <v>323</v>
      </c>
      <c r="B335" s="6">
        <v>55</v>
      </c>
      <c r="C335" s="111" t="s">
        <v>182</v>
      </c>
      <c r="D335" s="111" t="s">
        <v>183</v>
      </c>
      <c r="E335" s="47" t="s">
        <v>235</v>
      </c>
      <c r="F335" s="47" t="s">
        <v>184</v>
      </c>
      <c r="G335" s="47" t="s">
        <v>26</v>
      </c>
      <c r="H335" s="59"/>
      <c r="I335" s="47" t="s">
        <v>34</v>
      </c>
      <c r="J335" s="8">
        <v>20.202000000000002</v>
      </c>
      <c r="K335" s="8">
        <v>20.170999999999999</v>
      </c>
      <c r="L335" s="8">
        <f t="shared" si="25"/>
        <v>0</v>
      </c>
      <c r="M335" s="10">
        <f t="shared" si="26"/>
        <v>0</v>
      </c>
      <c r="N335" s="10">
        <f t="shared" si="27"/>
        <v>0</v>
      </c>
      <c r="O335" s="10">
        <f t="shared" si="28"/>
        <v>20.170999999999999</v>
      </c>
      <c r="P335" s="8">
        <f t="shared" si="29"/>
        <v>40.373000000000005</v>
      </c>
    </row>
    <row r="336" spans="1:16" ht="17.25" customHeight="1">
      <c r="A336" s="38">
        <v>498</v>
      </c>
      <c r="B336" s="6">
        <v>56</v>
      </c>
      <c r="C336" s="126" t="s">
        <v>1149</v>
      </c>
      <c r="D336" s="126" t="s">
        <v>1150</v>
      </c>
      <c r="E336" s="38"/>
      <c r="F336" s="100" t="s">
        <v>1628</v>
      </c>
      <c r="G336" s="38" t="s">
        <v>26</v>
      </c>
      <c r="H336" s="55"/>
      <c r="I336" s="38" t="s">
        <v>34</v>
      </c>
      <c r="J336" s="16">
        <v>22.501000000000001</v>
      </c>
      <c r="K336" s="17">
        <v>17.919</v>
      </c>
      <c r="L336" s="8">
        <f t="shared" si="25"/>
        <v>0</v>
      </c>
      <c r="M336" s="10">
        <f t="shared" si="26"/>
        <v>17.919</v>
      </c>
      <c r="N336" s="10">
        <f t="shared" si="27"/>
        <v>0</v>
      </c>
      <c r="O336" s="10">
        <f t="shared" si="28"/>
        <v>0</v>
      </c>
      <c r="P336" s="8">
        <f t="shared" si="29"/>
        <v>40.42</v>
      </c>
    </row>
    <row r="337" spans="1:16" ht="17.25" customHeight="1">
      <c r="A337" s="38">
        <v>443</v>
      </c>
      <c r="B337" s="6">
        <v>57</v>
      </c>
      <c r="C337" s="101" t="s">
        <v>1172</v>
      </c>
      <c r="D337" s="101" t="s">
        <v>1173</v>
      </c>
      <c r="E337" s="38"/>
      <c r="F337" s="101" t="s">
        <v>1341</v>
      </c>
      <c r="G337" s="38" t="s">
        <v>26</v>
      </c>
      <c r="H337" s="59"/>
      <c r="I337" s="38" t="s">
        <v>34</v>
      </c>
      <c r="J337" s="16">
        <v>22.786999999999999</v>
      </c>
      <c r="K337" s="17">
        <v>17.638999999999999</v>
      </c>
      <c r="L337" s="8">
        <f t="shared" si="25"/>
        <v>17.638999999999999</v>
      </c>
      <c r="M337" s="10">
        <f t="shared" si="26"/>
        <v>0</v>
      </c>
      <c r="N337" s="10">
        <f t="shared" si="27"/>
        <v>0</v>
      </c>
      <c r="O337" s="10">
        <f t="shared" si="28"/>
        <v>0</v>
      </c>
      <c r="P337" s="8">
        <f t="shared" si="29"/>
        <v>40.426000000000002</v>
      </c>
    </row>
    <row r="338" spans="1:16" ht="17.25" customHeight="1">
      <c r="A338" s="38">
        <v>37</v>
      </c>
      <c r="B338" s="6">
        <v>58</v>
      </c>
      <c r="C338" s="111" t="s">
        <v>813</v>
      </c>
      <c r="D338" s="111" t="s">
        <v>812</v>
      </c>
      <c r="E338" s="47" t="s">
        <v>811</v>
      </c>
      <c r="F338" s="47" t="s">
        <v>810</v>
      </c>
      <c r="G338" s="47" t="s">
        <v>97</v>
      </c>
      <c r="H338" s="59"/>
      <c r="I338" s="47"/>
      <c r="J338" s="8">
        <v>19.901</v>
      </c>
      <c r="K338" s="8">
        <v>20.553999999999998</v>
      </c>
      <c r="L338" s="8">
        <f t="shared" si="25"/>
        <v>0</v>
      </c>
      <c r="M338" s="10">
        <f t="shared" si="26"/>
        <v>0</v>
      </c>
      <c r="N338" s="10">
        <f t="shared" si="27"/>
        <v>0</v>
      </c>
      <c r="O338" s="10">
        <f t="shared" si="28"/>
        <v>20.553999999999998</v>
      </c>
      <c r="P338" s="8">
        <f t="shared" si="29"/>
        <v>40.454999999999998</v>
      </c>
    </row>
    <row r="339" spans="1:16" ht="17.25" customHeight="1">
      <c r="A339" s="38">
        <v>382</v>
      </c>
      <c r="B339" s="6">
        <v>59</v>
      </c>
      <c r="C339" s="126" t="s">
        <v>1149</v>
      </c>
      <c r="D339" s="126" t="s">
        <v>1150</v>
      </c>
      <c r="E339" s="38"/>
      <c r="F339" s="100" t="s">
        <v>1281</v>
      </c>
      <c r="G339" s="38" t="s">
        <v>26</v>
      </c>
      <c r="H339" s="59"/>
      <c r="I339" s="38" t="s">
        <v>34</v>
      </c>
      <c r="J339" s="91">
        <v>17.73</v>
      </c>
      <c r="K339" s="92">
        <v>22.782</v>
      </c>
      <c r="L339" s="8">
        <f t="shared" si="25"/>
        <v>0</v>
      </c>
      <c r="M339" s="10">
        <f t="shared" si="26"/>
        <v>0</v>
      </c>
      <c r="N339" s="10">
        <f t="shared" si="27"/>
        <v>0</v>
      </c>
      <c r="O339" s="10">
        <f t="shared" si="28"/>
        <v>22.782</v>
      </c>
      <c r="P339" s="8">
        <f t="shared" si="29"/>
        <v>40.512</v>
      </c>
    </row>
    <row r="340" spans="1:16" ht="17.25" customHeight="1">
      <c r="A340" s="38">
        <v>523</v>
      </c>
      <c r="B340" s="6">
        <v>60</v>
      </c>
      <c r="C340" s="126" t="s">
        <v>1418</v>
      </c>
      <c r="D340" s="126" t="s">
        <v>524</v>
      </c>
      <c r="E340" s="38"/>
      <c r="F340" s="100" t="s">
        <v>523</v>
      </c>
      <c r="G340" s="38" t="s">
        <v>97</v>
      </c>
      <c r="H340" s="59"/>
      <c r="I340" s="38" t="s">
        <v>34</v>
      </c>
      <c r="J340" s="16">
        <v>22.744</v>
      </c>
      <c r="K340" s="17">
        <v>17.779</v>
      </c>
      <c r="L340" s="8">
        <f t="shared" si="25"/>
        <v>17.779</v>
      </c>
      <c r="M340" s="10">
        <f t="shared" si="26"/>
        <v>0</v>
      </c>
      <c r="N340" s="10">
        <f t="shared" si="27"/>
        <v>0</v>
      </c>
      <c r="O340" s="10">
        <f t="shared" si="28"/>
        <v>0</v>
      </c>
      <c r="P340" s="8">
        <f t="shared" si="29"/>
        <v>40.522999999999996</v>
      </c>
    </row>
    <row r="341" spans="1:16" ht="17.25" customHeight="1">
      <c r="A341" s="38">
        <v>521</v>
      </c>
      <c r="B341" s="6">
        <v>61</v>
      </c>
      <c r="C341" s="126" t="s">
        <v>1211</v>
      </c>
      <c r="D341" s="126" t="s">
        <v>1212</v>
      </c>
      <c r="E341" s="38"/>
      <c r="F341" s="100" t="s">
        <v>1674</v>
      </c>
      <c r="G341" s="38" t="s">
        <v>97</v>
      </c>
      <c r="H341" s="59"/>
      <c r="I341" s="38" t="s">
        <v>34</v>
      </c>
      <c r="J341" s="16">
        <v>18.024000000000001</v>
      </c>
      <c r="K341" s="17">
        <v>22.539000000000001</v>
      </c>
      <c r="L341" s="8">
        <f t="shared" si="25"/>
        <v>0</v>
      </c>
      <c r="M341" s="10">
        <f t="shared" si="26"/>
        <v>0</v>
      </c>
      <c r="N341" s="10">
        <f t="shared" si="27"/>
        <v>0</v>
      </c>
      <c r="O341" s="10">
        <f t="shared" si="28"/>
        <v>22.539000000000001</v>
      </c>
      <c r="P341" s="8">
        <f t="shared" si="29"/>
        <v>40.563000000000002</v>
      </c>
    </row>
    <row r="342" spans="1:16" ht="17.25" customHeight="1">
      <c r="A342" s="38">
        <v>133</v>
      </c>
      <c r="B342" s="6">
        <v>62</v>
      </c>
      <c r="C342" s="111" t="s">
        <v>259</v>
      </c>
      <c r="D342" s="111" t="s">
        <v>393</v>
      </c>
      <c r="E342" s="47" t="s">
        <v>392</v>
      </c>
      <c r="F342" s="47" t="s">
        <v>394</v>
      </c>
      <c r="G342" s="47" t="s">
        <v>97</v>
      </c>
      <c r="H342" s="59"/>
      <c r="I342" s="47"/>
      <c r="J342" s="16">
        <v>20.071999999999999</v>
      </c>
      <c r="K342" s="16">
        <v>20.494</v>
      </c>
      <c r="L342" s="8">
        <f t="shared" si="25"/>
        <v>0</v>
      </c>
      <c r="M342" s="10">
        <f t="shared" si="26"/>
        <v>0</v>
      </c>
      <c r="N342" s="10">
        <f t="shared" si="27"/>
        <v>0</v>
      </c>
      <c r="O342" s="10">
        <f t="shared" si="28"/>
        <v>20.494</v>
      </c>
      <c r="P342" s="8">
        <f t="shared" si="29"/>
        <v>40.566000000000003</v>
      </c>
    </row>
    <row r="343" spans="1:16" ht="17.25" customHeight="1">
      <c r="A343" s="38">
        <v>484</v>
      </c>
      <c r="B343" s="6">
        <v>63</v>
      </c>
      <c r="C343" s="126" t="s">
        <v>1392</v>
      </c>
      <c r="D343" s="126" t="s">
        <v>1393</v>
      </c>
      <c r="E343" s="38"/>
      <c r="F343" s="100" t="s">
        <v>1607</v>
      </c>
      <c r="G343" s="38" t="s">
        <v>26</v>
      </c>
      <c r="H343" s="55"/>
      <c r="I343" s="38" t="s">
        <v>34</v>
      </c>
      <c r="J343" s="16">
        <v>17.605</v>
      </c>
      <c r="K343" s="17">
        <v>22.978999999999999</v>
      </c>
      <c r="L343" s="8">
        <f t="shared" si="25"/>
        <v>0</v>
      </c>
      <c r="M343" s="10">
        <f t="shared" si="26"/>
        <v>0</v>
      </c>
      <c r="N343" s="10">
        <f t="shared" si="27"/>
        <v>0</v>
      </c>
      <c r="O343" s="10">
        <f t="shared" si="28"/>
        <v>22.978999999999999</v>
      </c>
      <c r="P343" s="8">
        <f t="shared" si="29"/>
        <v>40.584000000000003</v>
      </c>
    </row>
    <row r="344" spans="1:16" ht="17.25" customHeight="1">
      <c r="A344" s="38">
        <v>457</v>
      </c>
      <c r="B344" s="6">
        <v>64</v>
      </c>
      <c r="C344" s="126" t="s">
        <v>567</v>
      </c>
      <c r="D344" s="126" t="s">
        <v>1359</v>
      </c>
      <c r="E344" s="38"/>
      <c r="F344" s="100" t="s">
        <v>1573</v>
      </c>
      <c r="G344" s="38" t="s">
        <v>26</v>
      </c>
      <c r="H344" s="59"/>
      <c r="I344" s="38" t="s">
        <v>34</v>
      </c>
      <c r="J344" s="16">
        <v>22.666</v>
      </c>
      <c r="K344" s="17">
        <v>17.934999999999999</v>
      </c>
      <c r="L344" s="8">
        <f t="shared" si="25"/>
        <v>0</v>
      </c>
      <c r="M344" s="10">
        <f t="shared" si="26"/>
        <v>17.934999999999999</v>
      </c>
      <c r="N344" s="10">
        <f t="shared" si="27"/>
        <v>0</v>
      </c>
      <c r="O344" s="10">
        <f t="shared" si="28"/>
        <v>0</v>
      </c>
      <c r="P344" s="8">
        <f t="shared" si="29"/>
        <v>40.600999999999999</v>
      </c>
    </row>
    <row r="345" spans="1:16" ht="17.25" customHeight="1">
      <c r="A345" s="38">
        <v>510</v>
      </c>
      <c r="B345" s="6">
        <v>65</v>
      </c>
      <c r="C345" s="126" t="s">
        <v>259</v>
      </c>
      <c r="D345" s="126" t="s">
        <v>1407</v>
      </c>
      <c r="E345" s="38"/>
      <c r="F345" s="100" t="s">
        <v>1663</v>
      </c>
      <c r="G345" s="38" t="s">
        <v>26</v>
      </c>
      <c r="H345" s="55"/>
      <c r="I345" s="38" t="s">
        <v>34</v>
      </c>
      <c r="J345" s="16">
        <v>22.867000000000001</v>
      </c>
      <c r="K345" s="17">
        <v>17.763999999999999</v>
      </c>
      <c r="L345" s="8">
        <f t="shared" si="25"/>
        <v>17.763999999999999</v>
      </c>
      <c r="M345" s="10">
        <f t="shared" si="26"/>
        <v>0</v>
      </c>
      <c r="N345" s="10">
        <f t="shared" si="27"/>
        <v>0</v>
      </c>
      <c r="O345" s="10">
        <f t="shared" si="28"/>
        <v>0</v>
      </c>
      <c r="P345" s="8">
        <f t="shared" si="29"/>
        <v>40.631</v>
      </c>
    </row>
    <row r="346" spans="1:16" ht="17.25" customHeight="1">
      <c r="A346" s="38">
        <v>288</v>
      </c>
      <c r="B346" s="6">
        <v>66</v>
      </c>
      <c r="C346" s="111" t="s">
        <v>1099</v>
      </c>
      <c r="D346" s="111" t="s">
        <v>1098</v>
      </c>
      <c r="E346" s="47" t="s">
        <v>1097</v>
      </c>
      <c r="F346" s="47" t="s">
        <v>2026</v>
      </c>
      <c r="G346" s="47" t="s">
        <v>26</v>
      </c>
      <c r="H346" s="59"/>
      <c r="I346" s="47"/>
      <c r="J346" s="8">
        <v>20.504000000000001</v>
      </c>
      <c r="K346" s="8">
        <v>20.222999999999999</v>
      </c>
      <c r="L346" s="8">
        <f t="shared" si="25"/>
        <v>0</v>
      </c>
      <c r="M346" s="10">
        <f t="shared" si="26"/>
        <v>0</v>
      </c>
      <c r="N346" s="10">
        <f t="shared" si="27"/>
        <v>0</v>
      </c>
      <c r="O346" s="10">
        <f t="shared" si="28"/>
        <v>20.222999999999999</v>
      </c>
      <c r="P346" s="8">
        <f t="shared" si="29"/>
        <v>40.727000000000004</v>
      </c>
    </row>
    <row r="347" spans="1:16" ht="17.25" customHeight="1">
      <c r="A347" s="38">
        <v>400</v>
      </c>
      <c r="B347" s="6">
        <v>67</v>
      </c>
      <c r="C347" s="126" t="s">
        <v>1213</v>
      </c>
      <c r="D347" s="126" t="s">
        <v>103</v>
      </c>
      <c r="E347" s="38"/>
      <c r="F347" s="100" t="s">
        <v>1299</v>
      </c>
      <c r="G347" s="38" t="s">
        <v>26</v>
      </c>
      <c r="H347" s="55"/>
      <c r="I347" s="38" t="s">
        <v>34</v>
      </c>
      <c r="J347" s="91">
        <v>23.109000000000002</v>
      </c>
      <c r="K347" s="10">
        <v>17.675999999999998</v>
      </c>
      <c r="L347" s="8">
        <f t="shared" si="25"/>
        <v>17.675999999999998</v>
      </c>
      <c r="M347" s="10">
        <f t="shared" si="26"/>
        <v>0</v>
      </c>
      <c r="N347" s="10">
        <f t="shared" si="27"/>
        <v>0</v>
      </c>
      <c r="O347" s="10">
        <f t="shared" si="28"/>
        <v>0</v>
      </c>
      <c r="P347" s="8">
        <f t="shared" si="29"/>
        <v>40.784999999999997</v>
      </c>
    </row>
    <row r="348" spans="1:16" ht="17.25" customHeight="1">
      <c r="A348" s="38">
        <v>490</v>
      </c>
      <c r="B348" s="6">
        <v>68</v>
      </c>
      <c r="C348" s="126" t="s">
        <v>964</v>
      </c>
      <c r="D348" s="126" t="s">
        <v>1397</v>
      </c>
      <c r="E348" s="38"/>
      <c r="F348" s="100" t="s">
        <v>1618</v>
      </c>
      <c r="G348" s="38" t="s">
        <v>97</v>
      </c>
      <c r="H348" s="55"/>
      <c r="I348" s="38" t="s">
        <v>34</v>
      </c>
      <c r="J348" s="16">
        <v>18.891999999999999</v>
      </c>
      <c r="K348" s="17">
        <v>21.965</v>
      </c>
      <c r="L348" s="8">
        <f t="shared" si="25"/>
        <v>0</v>
      </c>
      <c r="M348" s="10">
        <f t="shared" si="26"/>
        <v>0</v>
      </c>
      <c r="N348" s="10">
        <f t="shared" si="27"/>
        <v>0</v>
      </c>
      <c r="O348" s="10">
        <f t="shared" si="28"/>
        <v>21.965</v>
      </c>
      <c r="P348" s="8">
        <f t="shared" si="29"/>
        <v>40.856999999999999</v>
      </c>
    </row>
    <row r="349" spans="1:16" ht="17.25" customHeight="1">
      <c r="A349" s="38">
        <v>488</v>
      </c>
      <c r="B349" s="6">
        <v>69</v>
      </c>
      <c r="C349" s="126" t="s">
        <v>1394</v>
      </c>
      <c r="D349" s="126" t="s">
        <v>1395</v>
      </c>
      <c r="E349" s="38"/>
      <c r="F349" s="100" t="s">
        <v>1616</v>
      </c>
      <c r="G349" s="38" t="s">
        <v>97</v>
      </c>
      <c r="H349" s="55"/>
      <c r="I349" s="38" t="s">
        <v>34</v>
      </c>
      <c r="J349" s="16">
        <v>17.834</v>
      </c>
      <c r="K349" s="17">
        <v>23.03</v>
      </c>
      <c r="L349" s="8">
        <f t="shared" si="25"/>
        <v>0</v>
      </c>
      <c r="M349" s="10">
        <f t="shared" si="26"/>
        <v>0</v>
      </c>
      <c r="N349" s="10">
        <f t="shared" si="27"/>
        <v>0</v>
      </c>
      <c r="O349" s="10">
        <f t="shared" si="28"/>
        <v>23.03</v>
      </c>
      <c r="P349" s="8">
        <f t="shared" si="29"/>
        <v>40.864000000000004</v>
      </c>
    </row>
    <row r="350" spans="1:16" ht="17.25" customHeight="1">
      <c r="A350" s="38">
        <v>511</v>
      </c>
      <c r="B350" s="6">
        <v>70</v>
      </c>
      <c r="C350" s="126" t="s">
        <v>1408</v>
      </c>
      <c r="D350" s="126" t="s">
        <v>1409</v>
      </c>
      <c r="E350" s="38"/>
      <c r="F350" s="100" t="s">
        <v>1664</v>
      </c>
      <c r="G350" s="38" t="s">
        <v>97</v>
      </c>
      <c r="H350" s="59"/>
      <c r="I350" s="38" t="s">
        <v>34</v>
      </c>
      <c r="J350" s="16">
        <v>22.782</v>
      </c>
      <c r="K350" s="17">
        <v>18.103999999999999</v>
      </c>
      <c r="L350" s="8">
        <f t="shared" si="25"/>
        <v>0</v>
      </c>
      <c r="M350" s="10">
        <f t="shared" si="26"/>
        <v>18.103999999999999</v>
      </c>
      <c r="N350" s="10">
        <f t="shared" si="27"/>
        <v>0</v>
      </c>
      <c r="O350" s="10">
        <f t="shared" si="28"/>
        <v>0</v>
      </c>
      <c r="P350" s="8">
        <f t="shared" si="29"/>
        <v>40.885999999999996</v>
      </c>
    </row>
    <row r="351" spans="1:16" ht="17.25" customHeight="1">
      <c r="A351" s="38">
        <v>481</v>
      </c>
      <c r="B351" s="6">
        <v>71</v>
      </c>
      <c r="C351" s="126" t="s">
        <v>1388</v>
      </c>
      <c r="D351" s="126" t="s">
        <v>1389</v>
      </c>
      <c r="E351" s="38"/>
      <c r="F351" s="100" t="s">
        <v>1603</v>
      </c>
      <c r="G351" s="38" t="s">
        <v>26</v>
      </c>
      <c r="H351" s="59"/>
      <c r="I351" s="38" t="s">
        <v>34</v>
      </c>
      <c r="J351" s="16">
        <v>23.257000000000001</v>
      </c>
      <c r="K351" s="17">
        <v>17.658999999999999</v>
      </c>
      <c r="L351" s="8">
        <f t="shared" si="25"/>
        <v>17.658999999999999</v>
      </c>
      <c r="M351" s="10">
        <f t="shared" si="26"/>
        <v>0</v>
      </c>
      <c r="N351" s="10">
        <f t="shared" si="27"/>
        <v>0</v>
      </c>
      <c r="O351" s="10">
        <f t="shared" si="28"/>
        <v>0</v>
      </c>
      <c r="P351" s="8">
        <f t="shared" si="29"/>
        <v>40.915999999999997</v>
      </c>
    </row>
    <row r="352" spans="1:16" ht="17.25" customHeight="1">
      <c r="A352" s="38">
        <v>336</v>
      </c>
      <c r="B352" s="6">
        <v>72</v>
      </c>
      <c r="C352" s="126" t="s">
        <v>1151</v>
      </c>
      <c r="D352" s="126" t="s">
        <v>1152</v>
      </c>
      <c r="E352" s="38"/>
      <c r="F352" s="100" t="s">
        <v>1156</v>
      </c>
      <c r="G352" s="38" t="s">
        <v>26</v>
      </c>
      <c r="H352" s="55"/>
      <c r="I352" s="38" t="s">
        <v>34</v>
      </c>
      <c r="J352" s="91">
        <v>23.151</v>
      </c>
      <c r="K352" s="92">
        <v>17.77</v>
      </c>
      <c r="L352" s="8">
        <f t="shared" si="25"/>
        <v>17.77</v>
      </c>
      <c r="M352" s="10">
        <f t="shared" si="26"/>
        <v>0</v>
      </c>
      <c r="N352" s="10">
        <f t="shared" si="27"/>
        <v>0</v>
      </c>
      <c r="O352" s="10">
        <f t="shared" si="28"/>
        <v>0</v>
      </c>
      <c r="P352" s="8">
        <f t="shared" si="29"/>
        <v>40.920999999999999</v>
      </c>
    </row>
    <row r="353" spans="1:16" ht="17.25" customHeight="1">
      <c r="A353" s="38">
        <v>446</v>
      </c>
      <c r="B353" s="6">
        <v>73</v>
      </c>
      <c r="C353" s="101" t="s">
        <v>1355</v>
      </c>
      <c r="D353" s="101" t="s">
        <v>1356</v>
      </c>
      <c r="E353" s="38"/>
      <c r="F353" s="101" t="s">
        <v>1344</v>
      </c>
      <c r="G353" s="38" t="s">
        <v>97</v>
      </c>
      <c r="H353" s="55"/>
      <c r="I353" s="38" t="s">
        <v>34</v>
      </c>
      <c r="J353" s="16">
        <v>17.888000000000002</v>
      </c>
      <c r="K353" s="17">
        <v>23.036000000000001</v>
      </c>
      <c r="L353" s="8">
        <f t="shared" si="25"/>
        <v>0</v>
      </c>
      <c r="M353" s="10">
        <f t="shared" si="26"/>
        <v>0</v>
      </c>
      <c r="N353" s="10">
        <f t="shared" si="27"/>
        <v>0</v>
      </c>
      <c r="O353" s="10">
        <f t="shared" si="28"/>
        <v>23.036000000000001</v>
      </c>
      <c r="P353" s="8">
        <f t="shared" si="29"/>
        <v>40.924000000000007</v>
      </c>
    </row>
    <row r="354" spans="1:16" ht="17.25" customHeight="1">
      <c r="A354" s="38">
        <v>448</v>
      </c>
      <c r="B354" s="6">
        <v>74</v>
      </c>
      <c r="C354" s="101" t="s">
        <v>1357</v>
      </c>
      <c r="D354" s="101" t="s">
        <v>1227</v>
      </c>
      <c r="E354" s="38"/>
      <c r="F354" s="101" t="s">
        <v>1346</v>
      </c>
      <c r="G354" s="38" t="s">
        <v>97</v>
      </c>
      <c r="H354" s="55"/>
      <c r="I354" s="38" t="s">
        <v>34</v>
      </c>
      <c r="J354" s="16">
        <v>18.186</v>
      </c>
      <c r="K354" s="17">
        <v>22.763999999999999</v>
      </c>
      <c r="L354" s="8">
        <f t="shared" si="25"/>
        <v>0</v>
      </c>
      <c r="M354" s="10">
        <f t="shared" si="26"/>
        <v>0</v>
      </c>
      <c r="N354" s="10">
        <f t="shared" si="27"/>
        <v>0</v>
      </c>
      <c r="O354" s="10">
        <f t="shared" si="28"/>
        <v>22.763999999999999</v>
      </c>
      <c r="P354" s="8">
        <f t="shared" si="29"/>
        <v>40.950000000000003</v>
      </c>
    </row>
    <row r="355" spans="1:16" ht="17.25" customHeight="1">
      <c r="A355" s="38">
        <v>557</v>
      </c>
      <c r="B355" s="6">
        <v>75</v>
      </c>
      <c r="C355" s="126" t="s">
        <v>106</v>
      </c>
      <c r="D355" s="126" t="s">
        <v>1174</v>
      </c>
      <c r="E355" s="38"/>
      <c r="F355" s="100" t="s">
        <v>1732</v>
      </c>
      <c r="G355" s="38" t="s">
        <v>97</v>
      </c>
      <c r="H355" s="55"/>
      <c r="I355" s="38" t="s">
        <v>34</v>
      </c>
      <c r="J355" s="16">
        <v>23.285</v>
      </c>
      <c r="K355" s="17">
        <v>17.670999999999999</v>
      </c>
      <c r="L355" s="8">
        <f t="shared" si="25"/>
        <v>17.670999999999999</v>
      </c>
      <c r="M355" s="10">
        <f t="shared" si="26"/>
        <v>0</v>
      </c>
      <c r="N355" s="10">
        <f t="shared" si="27"/>
        <v>0</v>
      </c>
      <c r="O355" s="10">
        <f t="shared" si="28"/>
        <v>0</v>
      </c>
      <c r="P355" s="8">
        <f t="shared" si="29"/>
        <v>40.956000000000003</v>
      </c>
    </row>
    <row r="356" spans="1:16" ht="17.25" customHeight="1">
      <c r="A356" s="38">
        <v>330</v>
      </c>
      <c r="B356" s="6">
        <v>76</v>
      </c>
      <c r="C356" s="126" t="s">
        <v>463</v>
      </c>
      <c r="D356" s="126" t="s">
        <v>1142</v>
      </c>
      <c r="E356" s="127"/>
      <c r="F356" s="77" t="s">
        <v>1143</v>
      </c>
      <c r="G356" s="38" t="s">
        <v>97</v>
      </c>
      <c r="H356" s="55"/>
      <c r="I356" s="38" t="s">
        <v>34</v>
      </c>
      <c r="J356" s="91">
        <v>23.213999999999999</v>
      </c>
      <c r="K356" s="92">
        <v>17.809000000000001</v>
      </c>
      <c r="L356" s="8">
        <f t="shared" si="25"/>
        <v>17.809000000000001</v>
      </c>
      <c r="M356" s="10">
        <f t="shared" si="26"/>
        <v>0</v>
      </c>
      <c r="N356" s="10">
        <f t="shared" si="27"/>
        <v>0</v>
      </c>
      <c r="O356" s="10">
        <f t="shared" si="28"/>
        <v>0</v>
      </c>
      <c r="P356" s="8">
        <f t="shared" si="29"/>
        <v>41.022999999999996</v>
      </c>
    </row>
    <row r="357" spans="1:16" ht="17.25" customHeight="1">
      <c r="A357" s="38">
        <v>465</v>
      </c>
      <c r="B357" s="6">
        <v>77</v>
      </c>
      <c r="C357" s="126" t="s">
        <v>1370</v>
      </c>
      <c r="D357" s="126" t="s">
        <v>1371</v>
      </c>
      <c r="E357" s="38"/>
      <c r="F357" s="100" t="s">
        <v>1581</v>
      </c>
      <c r="G357" s="38" t="s">
        <v>97</v>
      </c>
      <c r="H357" s="59"/>
      <c r="I357" s="38" t="s">
        <v>34</v>
      </c>
      <c r="J357" s="16">
        <v>18.018000000000001</v>
      </c>
      <c r="K357" s="17">
        <v>23.004999999999999</v>
      </c>
      <c r="L357" s="8">
        <f t="shared" si="25"/>
        <v>0</v>
      </c>
      <c r="M357" s="10">
        <f t="shared" si="26"/>
        <v>0</v>
      </c>
      <c r="N357" s="10">
        <f t="shared" si="27"/>
        <v>0</v>
      </c>
      <c r="O357" s="10">
        <f t="shared" si="28"/>
        <v>23.004999999999999</v>
      </c>
      <c r="P357" s="8">
        <f t="shared" si="29"/>
        <v>41.022999999999996</v>
      </c>
    </row>
    <row r="358" spans="1:16" ht="17.25" customHeight="1">
      <c r="A358" s="38">
        <v>341</v>
      </c>
      <c r="B358" s="6">
        <v>78</v>
      </c>
      <c r="C358" s="126" t="s">
        <v>98</v>
      </c>
      <c r="D358" s="126" t="s">
        <v>95</v>
      </c>
      <c r="E358" s="38"/>
      <c r="F358" s="100" t="s">
        <v>1165</v>
      </c>
      <c r="G358" s="38" t="s">
        <v>97</v>
      </c>
      <c r="H358" s="59"/>
      <c r="I358" s="38" t="s">
        <v>34</v>
      </c>
      <c r="J358" s="91">
        <v>18.189</v>
      </c>
      <c r="K358" s="92">
        <v>22.841000000000001</v>
      </c>
      <c r="L358" s="8">
        <f t="shared" si="25"/>
        <v>0</v>
      </c>
      <c r="M358" s="10">
        <f t="shared" si="26"/>
        <v>0</v>
      </c>
      <c r="N358" s="10">
        <f t="shared" si="27"/>
        <v>0</v>
      </c>
      <c r="O358" s="10">
        <f t="shared" si="28"/>
        <v>22.841000000000001</v>
      </c>
      <c r="P358" s="8">
        <f t="shared" si="29"/>
        <v>41.03</v>
      </c>
    </row>
    <row r="359" spans="1:16" ht="17.25" customHeight="1">
      <c r="A359" s="38">
        <v>404</v>
      </c>
      <c r="B359" s="6">
        <v>79</v>
      </c>
      <c r="C359" s="126" t="s">
        <v>518</v>
      </c>
      <c r="D359" s="126" t="s">
        <v>707</v>
      </c>
      <c r="E359" s="38"/>
      <c r="F359" s="100" t="s">
        <v>1302</v>
      </c>
      <c r="G359" s="38" t="s">
        <v>97</v>
      </c>
      <c r="H359" s="55"/>
      <c r="I359" s="38" t="s">
        <v>34</v>
      </c>
      <c r="J359" s="91">
        <v>17.227</v>
      </c>
      <c r="K359" s="10">
        <v>23.911000000000001</v>
      </c>
      <c r="L359" s="8">
        <f t="shared" si="25"/>
        <v>0</v>
      </c>
      <c r="M359" s="10">
        <f t="shared" si="26"/>
        <v>0</v>
      </c>
      <c r="N359" s="10">
        <f t="shared" si="27"/>
        <v>0</v>
      </c>
      <c r="O359" s="10">
        <f t="shared" si="28"/>
        <v>23.911000000000001</v>
      </c>
      <c r="P359" s="8">
        <f t="shared" si="29"/>
        <v>41.138000000000005</v>
      </c>
    </row>
    <row r="360" spans="1:16" ht="17.25" customHeight="1">
      <c r="A360" s="38">
        <v>505</v>
      </c>
      <c r="B360" s="6">
        <v>80</v>
      </c>
      <c r="C360" s="128" t="s">
        <v>1404</v>
      </c>
      <c r="D360" s="128" t="s">
        <v>1405</v>
      </c>
      <c r="E360" s="38"/>
      <c r="F360" s="103" t="s">
        <v>1655</v>
      </c>
      <c r="G360" s="38" t="s">
        <v>97</v>
      </c>
      <c r="H360" s="59"/>
      <c r="I360" s="38" t="s">
        <v>34</v>
      </c>
      <c r="J360" s="16">
        <v>23.359000000000002</v>
      </c>
      <c r="K360" s="17">
        <v>17.834</v>
      </c>
      <c r="L360" s="8">
        <f t="shared" si="25"/>
        <v>0</v>
      </c>
      <c r="M360" s="10">
        <f t="shared" si="26"/>
        <v>17.834</v>
      </c>
      <c r="N360" s="10">
        <f t="shared" si="27"/>
        <v>0</v>
      </c>
      <c r="O360" s="10">
        <f t="shared" si="28"/>
        <v>0</v>
      </c>
      <c r="P360" s="8">
        <f t="shared" si="29"/>
        <v>41.192999999999998</v>
      </c>
    </row>
    <row r="361" spans="1:16" ht="17.25" customHeight="1">
      <c r="A361" s="38">
        <v>507</v>
      </c>
      <c r="B361" s="6">
        <v>81</v>
      </c>
      <c r="C361" s="126" t="s">
        <v>1238</v>
      </c>
      <c r="D361" s="126" t="s">
        <v>1239</v>
      </c>
      <c r="E361" s="38"/>
      <c r="F361" s="100" t="s">
        <v>1658</v>
      </c>
      <c r="G361" s="38" t="s">
        <v>97</v>
      </c>
      <c r="H361" s="59"/>
      <c r="I361" s="38" t="s">
        <v>34</v>
      </c>
      <c r="J361" s="16">
        <v>23.259</v>
      </c>
      <c r="K361" s="17">
        <v>17.989999999999998</v>
      </c>
      <c r="L361" s="8">
        <f t="shared" si="25"/>
        <v>0</v>
      </c>
      <c r="M361" s="10">
        <f t="shared" si="26"/>
        <v>17.989999999999998</v>
      </c>
      <c r="N361" s="10">
        <f t="shared" si="27"/>
        <v>0</v>
      </c>
      <c r="O361" s="10">
        <f t="shared" si="28"/>
        <v>0</v>
      </c>
      <c r="P361" s="8">
        <f t="shared" si="29"/>
        <v>41.248999999999995</v>
      </c>
    </row>
    <row r="362" spans="1:16" ht="17.25" customHeight="1">
      <c r="A362" s="38">
        <v>360</v>
      </c>
      <c r="B362" s="6">
        <v>82</v>
      </c>
      <c r="C362" s="126" t="s">
        <v>1184</v>
      </c>
      <c r="D362" s="126" t="s">
        <v>1185</v>
      </c>
      <c r="E362" s="38"/>
      <c r="F362" s="100" t="s">
        <v>1259</v>
      </c>
      <c r="G362" s="38" t="s">
        <v>26</v>
      </c>
      <c r="H362" s="59"/>
      <c r="I362" s="38" t="s">
        <v>34</v>
      </c>
      <c r="J362" s="91">
        <v>23.33</v>
      </c>
      <c r="K362" s="92">
        <v>17.933</v>
      </c>
      <c r="L362" s="8">
        <f t="shared" si="25"/>
        <v>0</v>
      </c>
      <c r="M362" s="10">
        <f t="shared" si="26"/>
        <v>17.933</v>
      </c>
      <c r="N362" s="10">
        <f t="shared" si="27"/>
        <v>0</v>
      </c>
      <c r="O362" s="10">
        <f t="shared" si="28"/>
        <v>0</v>
      </c>
      <c r="P362" s="8">
        <f t="shared" si="29"/>
        <v>41.262999999999998</v>
      </c>
    </row>
    <row r="363" spans="1:16" ht="17.25" customHeight="1">
      <c r="A363" s="38">
        <v>343</v>
      </c>
      <c r="B363" s="6">
        <v>83</v>
      </c>
      <c r="C363" s="126" t="s">
        <v>285</v>
      </c>
      <c r="D363" s="126" t="s">
        <v>1169</v>
      </c>
      <c r="E363" s="38"/>
      <c r="F363" s="100" t="s">
        <v>1243</v>
      </c>
      <c r="G363" s="38" t="s">
        <v>97</v>
      </c>
      <c r="H363" s="59"/>
      <c r="I363" s="38" t="s">
        <v>34</v>
      </c>
      <c r="J363" s="91">
        <v>22.991</v>
      </c>
      <c r="K363" s="92">
        <v>18.277999999999999</v>
      </c>
      <c r="L363" s="8">
        <f t="shared" si="25"/>
        <v>0</v>
      </c>
      <c r="M363" s="10">
        <f t="shared" si="26"/>
        <v>18.277999999999999</v>
      </c>
      <c r="N363" s="10">
        <f t="shared" si="27"/>
        <v>0</v>
      </c>
      <c r="O363" s="10">
        <f t="shared" si="28"/>
        <v>0</v>
      </c>
      <c r="P363" s="8">
        <f t="shared" si="29"/>
        <v>41.268999999999998</v>
      </c>
    </row>
    <row r="364" spans="1:16" ht="17.25" customHeight="1">
      <c r="A364" s="38">
        <v>517</v>
      </c>
      <c r="B364" s="6">
        <v>84</v>
      </c>
      <c r="C364" s="126" t="s">
        <v>1412</v>
      </c>
      <c r="D364" s="126" t="s">
        <v>1403</v>
      </c>
      <c r="E364" s="38"/>
      <c r="F364" s="100" t="s">
        <v>1670</v>
      </c>
      <c r="G364" s="38" t="s">
        <v>97</v>
      </c>
      <c r="H364" s="59"/>
      <c r="I364" s="38" t="s">
        <v>34</v>
      </c>
      <c r="J364" s="16">
        <v>18.399999999999999</v>
      </c>
      <c r="K364" s="17">
        <v>22.896999999999998</v>
      </c>
      <c r="L364" s="8">
        <f t="shared" si="25"/>
        <v>0</v>
      </c>
      <c r="M364" s="10">
        <f t="shared" si="26"/>
        <v>0</v>
      </c>
      <c r="N364" s="10">
        <f t="shared" si="27"/>
        <v>0</v>
      </c>
      <c r="O364" s="10">
        <f t="shared" si="28"/>
        <v>22.896999999999998</v>
      </c>
      <c r="P364" s="8">
        <f t="shared" si="29"/>
        <v>41.296999999999997</v>
      </c>
    </row>
    <row r="365" spans="1:16" ht="17.25" customHeight="1">
      <c r="A365" s="38">
        <v>394</v>
      </c>
      <c r="B365" s="6">
        <v>85</v>
      </c>
      <c r="C365" s="126" t="s">
        <v>2044</v>
      </c>
      <c r="D365" s="126" t="s">
        <v>2045</v>
      </c>
      <c r="E365" s="38"/>
      <c r="F365" s="100" t="s">
        <v>1293</v>
      </c>
      <c r="G365" s="38" t="s">
        <v>97</v>
      </c>
      <c r="H365" s="55"/>
      <c r="I365" s="38" t="s">
        <v>34</v>
      </c>
      <c r="J365" s="91">
        <v>23.138999999999999</v>
      </c>
      <c r="K365" s="10">
        <v>18.184999999999999</v>
      </c>
      <c r="L365" s="8">
        <f t="shared" si="25"/>
        <v>0</v>
      </c>
      <c r="M365" s="10">
        <f t="shared" si="26"/>
        <v>18.184999999999999</v>
      </c>
      <c r="N365" s="10">
        <f t="shared" si="27"/>
        <v>0</v>
      </c>
      <c r="O365" s="10">
        <f t="shared" si="28"/>
        <v>0</v>
      </c>
      <c r="P365" s="8">
        <f t="shared" si="29"/>
        <v>41.323999999999998</v>
      </c>
    </row>
    <row r="366" spans="1:16" ht="17.25" customHeight="1">
      <c r="A366" s="38">
        <v>52</v>
      </c>
      <c r="B366" s="6">
        <v>86</v>
      </c>
      <c r="C366" s="111" t="s">
        <v>274</v>
      </c>
      <c r="D366" s="111" t="s">
        <v>183</v>
      </c>
      <c r="E366" s="47" t="s">
        <v>235</v>
      </c>
      <c r="F366" s="47" t="s">
        <v>275</v>
      </c>
      <c r="G366" s="47" t="s">
        <v>97</v>
      </c>
      <c r="H366" s="55"/>
      <c r="I366" s="34"/>
      <c r="J366" s="16">
        <v>20.047999999999998</v>
      </c>
      <c r="K366" s="16">
        <v>21.359000000000002</v>
      </c>
      <c r="L366" s="8">
        <f t="shared" si="25"/>
        <v>0</v>
      </c>
      <c r="M366" s="10">
        <f t="shared" si="26"/>
        <v>0</v>
      </c>
      <c r="N366" s="10">
        <f t="shared" si="27"/>
        <v>0</v>
      </c>
      <c r="O366" s="10">
        <f t="shared" si="28"/>
        <v>21.359000000000002</v>
      </c>
      <c r="P366" s="8">
        <f t="shared" si="29"/>
        <v>41.406999999999996</v>
      </c>
    </row>
    <row r="367" spans="1:16" ht="17.25" customHeight="1">
      <c r="A367" s="38">
        <v>348</v>
      </c>
      <c r="B367" s="6">
        <v>87</v>
      </c>
      <c r="C367" s="126" t="s">
        <v>1172</v>
      </c>
      <c r="D367" s="126" t="s">
        <v>1173</v>
      </c>
      <c r="E367" s="38"/>
      <c r="F367" s="100" t="s">
        <v>1248</v>
      </c>
      <c r="G367" s="38" t="s">
        <v>26</v>
      </c>
      <c r="H367" s="55"/>
      <c r="I367" s="38" t="s">
        <v>34</v>
      </c>
      <c r="J367" s="91">
        <v>17.882000000000001</v>
      </c>
      <c r="K367" s="92">
        <v>23.567</v>
      </c>
      <c r="L367" s="8">
        <f t="shared" si="25"/>
        <v>0</v>
      </c>
      <c r="M367" s="10">
        <f t="shared" si="26"/>
        <v>0</v>
      </c>
      <c r="N367" s="10">
        <f t="shared" si="27"/>
        <v>0</v>
      </c>
      <c r="O367" s="10">
        <f t="shared" si="28"/>
        <v>23.567</v>
      </c>
      <c r="P367" s="8">
        <f t="shared" si="29"/>
        <v>41.448999999999998</v>
      </c>
    </row>
    <row r="368" spans="1:16" ht="17.25" customHeight="1">
      <c r="A368" s="38">
        <v>431</v>
      </c>
      <c r="B368" s="6">
        <v>88</v>
      </c>
      <c r="C368" s="126" t="s">
        <v>972</v>
      </c>
      <c r="D368" s="126" t="s">
        <v>334</v>
      </c>
      <c r="E368" s="38"/>
      <c r="F368" s="100" t="s">
        <v>1329</v>
      </c>
      <c r="G368" s="38" t="s">
        <v>97</v>
      </c>
      <c r="H368" s="59"/>
      <c r="I368" s="38" t="s">
        <v>34</v>
      </c>
      <c r="J368" s="91">
        <v>23.263999999999999</v>
      </c>
      <c r="K368" s="10">
        <v>18.28</v>
      </c>
      <c r="L368" s="8">
        <f t="shared" si="25"/>
        <v>0</v>
      </c>
      <c r="M368" s="10">
        <f t="shared" si="26"/>
        <v>18.28</v>
      </c>
      <c r="N368" s="10">
        <f t="shared" si="27"/>
        <v>0</v>
      </c>
      <c r="O368" s="10">
        <f t="shared" si="28"/>
        <v>0</v>
      </c>
      <c r="P368" s="8">
        <f t="shared" si="29"/>
        <v>41.543999999999997</v>
      </c>
    </row>
    <row r="369" spans="1:16" ht="17.25" customHeight="1">
      <c r="A369" s="38">
        <v>383</v>
      </c>
      <c r="B369" s="6">
        <v>89</v>
      </c>
      <c r="C369" s="126" t="s">
        <v>1202</v>
      </c>
      <c r="D369" s="126" t="s">
        <v>1203</v>
      </c>
      <c r="E369" s="38"/>
      <c r="F369" s="100" t="s">
        <v>1282</v>
      </c>
      <c r="G369" s="38" t="s">
        <v>26</v>
      </c>
      <c r="H369" s="55"/>
      <c r="I369" s="38" t="s">
        <v>34</v>
      </c>
      <c r="J369" s="91">
        <v>18.248000000000001</v>
      </c>
      <c r="K369" s="92">
        <v>23.338000000000001</v>
      </c>
      <c r="L369" s="8">
        <f t="shared" si="25"/>
        <v>0</v>
      </c>
      <c r="M369" s="10">
        <f t="shared" si="26"/>
        <v>0</v>
      </c>
      <c r="N369" s="10">
        <f t="shared" si="27"/>
        <v>0</v>
      </c>
      <c r="O369" s="10">
        <f t="shared" si="28"/>
        <v>23.338000000000001</v>
      </c>
      <c r="P369" s="8">
        <f t="shared" si="29"/>
        <v>41.585999999999999</v>
      </c>
    </row>
    <row r="370" spans="1:16" ht="17.25" customHeight="1">
      <c r="A370" s="38">
        <v>436</v>
      </c>
      <c r="B370" s="6">
        <v>90</v>
      </c>
      <c r="C370" s="126" t="s">
        <v>1238</v>
      </c>
      <c r="D370" s="126" t="s">
        <v>1239</v>
      </c>
      <c r="E370" s="38"/>
      <c r="F370" s="100" t="s">
        <v>1334</v>
      </c>
      <c r="G370" s="38" t="s">
        <v>97</v>
      </c>
      <c r="H370" s="55"/>
      <c r="I370" s="38" t="s">
        <v>34</v>
      </c>
      <c r="J370" s="91">
        <v>17.975999999999999</v>
      </c>
      <c r="K370" s="10">
        <v>23.617999999999999</v>
      </c>
      <c r="L370" s="8">
        <f t="shared" si="25"/>
        <v>0</v>
      </c>
      <c r="M370" s="10">
        <f t="shared" si="26"/>
        <v>0</v>
      </c>
      <c r="N370" s="10">
        <f t="shared" si="27"/>
        <v>0</v>
      </c>
      <c r="O370" s="10">
        <f t="shared" si="28"/>
        <v>23.617999999999999</v>
      </c>
      <c r="P370" s="8">
        <f t="shared" si="29"/>
        <v>41.593999999999994</v>
      </c>
    </row>
    <row r="371" spans="1:16" ht="17.25" customHeight="1">
      <c r="A371" s="38">
        <v>312</v>
      </c>
      <c r="B371" s="6">
        <v>91</v>
      </c>
      <c r="C371" s="111" t="s">
        <v>208</v>
      </c>
      <c r="D371" s="111" t="s">
        <v>209</v>
      </c>
      <c r="E371" s="47" t="s">
        <v>231</v>
      </c>
      <c r="F371" s="47" t="s">
        <v>210</v>
      </c>
      <c r="G371" s="47" t="s">
        <v>97</v>
      </c>
      <c r="H371" s="59"/>
      <c r="I371" s="47" t="s">
        <v>34</v>
      </c>
      <c r="J371" s="8">
        <v>19.832999999999998</v>
      </c>
      <c r="K371" s="8">
        <v>21.786000000000001</v>
      </c>
      <c r="L371" s="8">
        <f t="shared" si="25"/>
        <v>0</v>
      </c>
      <c r="M371" s="10">
        <f t="shared" si="26"/>
        <v>0</v>
      </c>
      <c r="N371" s="10">
        <f t="shared" si="27"/>
        <v>0</v>
      </c>
      <c r="O371" s="10">
        <f t="shared" si="28"/>
        <v>21.786000000000001</v>
      </c>
      <c r="P371" s="8">
        <f t="shared" si="29"/>
        <v>41.619</v>
      </c>
    </row>
    <row r="372" spans="1:16" ht="17.25" customHeight="1">
      <c r="A372" s="38">
        <v>372</v>
      </c>
      <c r="B372" s="6">
        <v>92</v>
      </c>
      <c r="C372" s="126" t="s">
        <v>144</v>
      </c>
      <c r="D372" s="126" t="s">
        <v>140</v>
      </c>
      <c r="E372" s="38"/>
      <c r="F372" s="100" t="s">
        <v>1271</v>
      </c>
      <c r="G372" s="38" t="s">
        <v>97</v>
      </c>
      <c r="H372" s="59"/>
      <c r="I372" s="38" t="s">
        <v>34</v>
      </c>
      <c r="J372" s="91">
        <v>23.295000000000002</v>
      </c>
      <c r="K372" s="92">
        <v>18.34</v>
      </c>
      <c r="L372" s="8">
        <f t="shared" si="25"/>
        <v>0</v>
      </c>
      <c r="M372" s="10">
        <f t="shared" si="26"/>
        <v>18.34</v>
      </c>
      <c r="N372" s="10">
        <f t="shared" si="27"/>
        <v>0</v>
      </c>
      <c r="O372" s="10">
        <f t="shared" si="28"/>
        <v>0</v>
      </c>
      <c r="P372" s="8">
        <f t="shared" si="29"/>
        <v>41.635000000000005</v>
      </c>
    </row>
    <row r="373" spans="1:16" ht="17.25" customHeight="1">
      <c r="A373" s="38">
        <v>432</v>
      </c>
      <c r="B373" s="6">
        <v>93</v>
      </c>
      <c r="C373" s="126" t="s">
        <v>1236</v>
      </c>
      <c r="D373" s="126" t="s">
        <v>1237</v>
      </c>
      <c r="E373" s="38"/>
      <c r="F373" s="100" t="s">
        <v>1330</v>
      </c>
      <c r="G373" s="38" t="s">
        <v>97</v>
      </c>
      <c r="H373" s="55"/>
      <c r="I373" s="38" t="s">
        <v>34</v>
      </c>
      <c r="J373" s="91">
        <v>23.672999999999998</v>
      </c>
      <c r="K373" s="10">
        <v>18.013999999999999</v>
      </c>
      <c r="L373" s="8">
        <f t="shared" si="25"/>
        <v>0</v>
      </c>
      <c r="M373" s="10">
        <f t="shared" si="26"/>
        <v>18.013999999999999</v>
      </c>
      <c r="N373" s="10">
        <f t="shared" si="27"/>
        <v>0</v>
      </c>
      <c r="O373" s="10">
        <f t="shared" si="28"/>
        <v>0</v>
      </c>
      <c r="P373" s="8">
        <f t="shared" si="29"/>
        <v>41.686999999999998</v>
      </c>
    </row>
    <row r="374" spans="1:16" ht="17.25" customHeight="1">
      <c r="A374" s="38">
        <v>561</v>
      </c>
      <c r="B374" s="6">
        <v>94</v>
      </c>
      <c r="C374" s="126" t="s">
        <v>1454</v>
      </c>
      <c r="D374" s="126" t="s">
        <v>1455</v>
      </c>
      <c r="E374" s="38"/>
      <c r="F374" s="100" t="s">
        <v>1737</v>
      </c>
      <c r="G374" s="38" t="s">
        <v>97</v>
      </c>
      <c r="H374" s="55"/>
      <c r="I374" s="38" t="s">
        <v>34</v>
      </c>
      <c r="J374" s="16">
        <v>23.483000000000001</v>
      </c>
      <c r="K374" s="17">
        <v>18.23</v>
      </c>
      <c r="L374" s="8">
        <f t="shared" si="25"/>
        <v>0</v>
      </c>
      <c r="M374" s="10">
        <f t="shared" si="26"/>
        <v>18.23</v>
      </c>
      <c r="N374" s="10">
        <f t="shared" si="27"/>
        <v>0</v>
      </c>
      <c r="O374" s="10">
        <f t="shared" si="28"/>
        <v>0</v>
      </c>
      <c r="P374" s="8">
        <f t="shared" si="29"/>
        <v>41.713000000000001</v>
      </c>
    </row>
    <row r="375" spans="1:16" ht="17.25" customHeight="1">
      <c r="A375" s="38">
        <v>414</v>
      </c>
      <c r="B375" s="6">
        <v>95</v>
      </c>
      <c r="C375" s="126" t="s">
        <v>1222</v>
      </c>
      <c r="D375" s="126" t="s">
        <v>1221</v>
      </c>
      <c r="E375" s="38"/>
      <c r="F375" s="100" t="s">
        <v>1312</v>
      </c>
      <c r="G375" s="38" t="s">
        <v>26</v>
      </c>
      <c r="H375" s="55"/>
      <c r="I375" s="38" t="s">
        <v>34</v>
      </c>
      <c r="J375" s="91">
        <v>21.225999999999999</v>
      </c>
      <c r="K375" s="10">
        <v>20.509</v>
      </c>
      <c r="L375" s="8">
        <f t="shared" si="25"/>
        <v>0</v>
      </c>
      <c r="M375" s="10">
        <f t="shared" si="26"/>
        <v>0</v>
      </c>
      <c r="N375" s="10">
        <f t="shared" si="27"/>
        <v>0</v>
      </c>
      <c r="O375" s="10">
        <f t="shared" si="28"/>
        <v>20.509</v>
      </c>
      <c r="P375" s="8">
        <f t="shared" si="29"/>
        <v>41.734999999999999</v>
      </c>
    </row>
    <row r="376" spans="1:16" ht="17.25" customHeight="1">
      <c r="A376" s="38">
        <v>439</v>
      </c>
      <c r="B376" s="6">
        <v>96</v>
      </c>
      <c r="C376" s="126" t="s">
        <v>1240</v>
      </c>
      <c r="D376" s="126" t="s">
        <v>1241</v>
      </c>
      <c r="E376" s="38"/>
      <c r="F376" s="100" t="s">
        <v>1337</v>
      </c>
      <c r="G376" s="38" t="s">
        <v>97</v>
      </c>
      <c r="H376" s="59"/>
      <c r="I376" s="38" t="s">
        <v>34</v>
      </c>
      <c r="J376" s="91">
        <v>23.446000000000002</v>
      </c>
      <c r="K376" s="10">
        <v>18.309000000000001</v>
      </c>
      <c r="L376" s="8">
        <f t="shared" si="25"/>
        <v>0</v>
      </c>
      <c r="M376" s="10">
        <f t="shared" si="26"/>
        <v>18.309000000000001</v>
      </c>
      <c r="N376" s="10">
        <f t="shared" si="27"/>
        <v>0</v>
      </c>
      <c r="O376" s="10">
        <f t="shared" si="28"/>
        <v>0</v>
      </c>
      <c r="P376" s="8">
        <f t="shared" si="29"/>
        <v>41.755000000000003</v>
      </c>
    </row>
    <row r="377" spans="1:16" ht="17.25" customHeight="1">
      <c r="A377" s="38">
        <v>401</v>
      </c>
      <c r="B377" s="6">
        <v>97</v>
      </c>
      <c r="C377" s="126" t="s">
        <v>253</v>
      </c>
      <c r="D377" s="126" t="s">
        <v>254</v>
      </c>
      <c r="E377" s="38"/>
      <c r="F377" s="100" t="s">
        <v>255</v>
      </c>
      <c r="G377" s="38" t="s">
        <v>97</v>
      </c>
      <c r="H377" s="59"/>
      <c r="I377" s="38" t="s">
        <v>34</v>
      </c>
      <c r="J377" s="91">
        <v>18.317</v>
      </c>
      <c r="K377" s="10">
        <v>23.553999999999998</v>
      </c>
      <c r="L377" s="8">
        <f t="shared" si="25"/>
        <v>0</v>
      </c>
      <c r="M377" s="10">
        <f t="shared" si="26"/>
        <v>0</v>
      </c>
      <c r="N377" s="10">
        <f t="shared" si="27"/>
        <v>0</v>
      </c>
      <c r="O377" s="10">
        <f t="shared" si="28"/>
        <v>23.553999999999998</v>
      </c>
      <c r="P377" s="8">
        <f t="shared" si="29"/>
        <v>41.870999999999995</v>
      </c>
    </row>
    <row r="378" spans="1:16" ht="17.25" customHeight="1">
      <c r="A378" s="38">
        <v>427</v>
      </c>
      <c r="B378" s="6">
        <v>98</v>
      </c>
      <c r="C378" s="126" t="s">
        <v>1233</v>
      </c>
      <c r="D378" s="126" t="s">
        <v>999</v>
      </c>
      <c r="E378" s="38"/>
      <c r="F378" s="100" t="s">
        <v>1325</v>
      </c>
      <c r="G378" s="38" t="s">
        <v>97</v>
      </c>
      <c r="H378" s="59"/>
      <c r="I378" s="38" t="s">
        <v>34</v>
      </c>
      <c r="J378" s="91">
        <v>18.553000000000001</v>
      </c>
      <c r="K378" s="10">
        <v>23.417999999999999</v>
      </c>
      <c r="L378" s="8">
        <f t="shared" si="25"/>
        <v>0</v>
      </c>
      <c r="M378" s="10">
        <f t="shared" si="26"/>
        <v>0</v>
      </c>
      <c r="N378" s="10">
        <f t="shared" si="27"/>
        <v>0</v>
      </c>
      <c r="O378" s="10">
        <f t="shared" si="28"/>
        <v>23.417999999999999</v>
      </c>
      <c r="P378" s="8">
        <f t="shared" si="29"/>
        <v>41.971000000000004</v>
      </c>
    </row>
    <row r="379" spans="1:16" ht="17.25" customHeight="1">
      <c r="A379" s="38">
        <v>338</v>
      </c>
      <c r="B379" s="6">
        <v>99</v>
      </c>
      <c r="C379" s="126" t="s">
        <v>1158</v>
      </c>
      <c r="D379" s="126" t="s">
        <v>1159</v>
      </c>
      <c r="E379" s="38"/>
      <c r="F379" s="100" t="s">
        <v>1160</v>
      </c>
      <c r="G379" s="38" t="s">
        <v>26</v>
      </c>
      <c r="H379" s="55"/>
      <c r="I379" s="38" t="s">
        <v>34</v>
      </c>
      <c r="J379" s="91">
        <v>23.741</v>
      </c>
      <c r="K379" s="92">
        <v>18.332999999999998</v>
      </c>
      <c r="L379" s="8">
        <f t="shared" si="25"/>
        <v>0</v>
      </c>
      <c r="M379" s="10">
        <f t="shared" si="26"/>
        <v>18.332999999999998</v>
      </c>
      <c r="N379" s="10">
        <f t="shared" si="27"/>
        <v>0</v>
      </c>
      <c r="O379" s="10">
        <f t="shared" si="28"/>
        <v>0</v>
      </c>
      <c r="P379" s="8">
        <f t="shared" si="29"/>
        <v>42.073999999999998</v>
      </c>
    </row>
    <row r="380" spans="1:16" ht="17.25" customHeight="1">
      <c r="A380" s="38">
        <v>393</v>
      </c>
      <c r="B380" s="6">
        <v>100</v>
      </c>
      <c r="C380" s="126" t="s">
        <v>1207</v>
      </c>
      <c r="D380" s="126" t="s">
        <v>1208</v>
      </c>
      <c r="E380" s="38"/>
      <c r="F380" s="100" t="s">
        <v>1292</v>
      </c>
      <c r="G380" s="38" t="s">
        <v>97</v>
      </c>
      <c r="H380" s="59"/>
      <c r="I380" s="38" t="s">
        <v>34</v>
      </c>
      <c r="J380" s="91">
        <v>18.440000000000001</v>
      </c>
      <c r="K380" s="10">
        <v>23.739000000000001</v>
      </c>
      <c r="L380" s="8">
        <f t="shared" si="25"/>
        <v>0</v>
      </c>
      <c r="M380" s="10">
        <f t="shared" si="26"/>
        <v>0</v>
      </c>
      <c r="N380" s="10">
        <f t="shared" si="27"/>
        <v>0</v>
      </c>
      <c r="O380" s="10">
        <f t="shared" si="28"/>
        <v>23.739000000000001</v>
      </c>
      <c r="P380" s="8">
        <f t="shared" si="29"/>
        <v>42.179000000000002</v>
      </c>
    </row>
    <row r="381" spans="1:16" ht="17.25" customHeight="1">
      <c r="A381" s="38">
        <v>502</v>
      </c>
      <c r="B381" s="6">
        <v>101</v>
      </c>
      <c r="C381" s="126" t="s">
        <v>567</v>
      </c>
      <c r="D381" s="126" t="s">
        <v>1359</v>
      </c>
      <c r="E381" s="38"/>
      <c r="F381" s="100" t="s">
        <v>1632</v>
      </c>
      <c r="G381" s="38" t="s">
        <v>26</v>
      </c>
      <c r="H381" s="55"/>
      <c r="I381" s="38" t="s">
        <v>34</v>
      </c>
      <c r="J381" s="16">
        <v>23.724</v>
      </c>
      <c r="K381" s="17">
        <v>18.579000000000001</v>
      </c>
      <c r="L381" s="8">
        <f t="shared" si="25"/>
        <v>0</v>
      </c>
      <c r="M381" s="10">
        <f t="shared" si="26"/>
        <v>0</v>
      </c>
      <c r="N381" s="10">
        <f t="shared" si="27"/>
        <v>18.579000000000001</v>
      </c>
      <c r="O381" s="10">
        <f t="shared" si="28"/>
        <v>0</v>
      </c>
      <c r="P381" s="8">
        <f t="shared" si="29"/>
        <v>42.302999999999997</v>
      </c>
    </row>
    <row r="382" spans="1:16" ht="17.25" customHeight="1">
      <c r="A382" s="38">
        <v>560</v>
      </c>
      <c r="B382" s="6">
        <v>102</v>
      </c>
      <c r="C382" s="126" t="s">
        <v>680</v>
      </c>
      <c r="D382" s="126" t="s">
        <v>1453</v>
      </c>
      <c r="E382" s="38"/>
      <c r="F382" s="100" t="s">
        <v>1817</v>
      </c>
      <c r="G382" s="38" t="s">
        <v>26</v>
      </c>
      <c r="H382" s="59"/>
      <c r="I382" s="38" t="s">
        <v>34</v>
      </c>
      <c r="J382" s="16">
        <v>18.460999999999999</v>
      </c>
      <c r="K382" s="17">
        <v>23.916</v>
      </c>
      <c r="L382" s="8">
        <f t="shared" si="25"/>
        <v>0</v>
      </c>
      <c r="M382" s="10">
        <f t="shared" si="26"/>
        <v>0</v>
      </c>
      <c r="N382" s="10">
        <f t="shared" si="27"/>
        <v>0</v>
      </c>
      <c r="O382" s="10">
        <f t="shared" si="28"/>
        <v>23.916</v>
      </c>
      <c r="P382" s="8">
        <f t="shared" si="29"/>
        <v>42.376999999999995</v>
      </c>
    </row>
    <row r="383" spans="1:16" ht="17.25" customHeight="1">
      <c r="A383" s="38">
        <v>408</v>
      </c>
      <c r="B383" s="6">
        <v>103</v>
      </c>
      <c r="C383" s="126" t="s">
        <v>122</v>
      </c>
      <c r="D383" s="126" t="s">
        <v>1218</v>
      </c>
      <c r="E383" s="38"/>
      <c r="F383" s="100" t="s">
        <v>1306</v>
      </c>
      <c r="G383" s="38" t="s">
        <v>97</v>
      </c>
      <c r="H383" s="55"/>
      <c r="I383" s="38" t="s">
        <v>34</v>
      </c>
      <c r="J383" s="91">
        <v>18.443000000000001</v>
      </c>
      <c r="K383" s="10">
        <v>24.02</v>
      </c>
      <c r="L383" s="8">
        <f t="shared" si="25"/>
        <v>0</v>
      </c>
      <c r="M383" s="10">
        <f t="shared" si="26"/>
        <v>0</v>
      </c>
      <c r="N383" s="10">
        <f t="shared" si="27"/>
        <v>0</v>
      </c>
      <c r="O383" s="10">
        <f t="shared" si="28"/>
        <v>24.02</v>
      </c>
      <c r="P383" s="8">
        <f t="shared" si="29"/>
        <v>42.463000000000001</v>
      </c>
    </row>
    <row r="384" spans="1:16" ht="17.25" customHeight="1">
      <c r="A384" s="38">
        <v>500</v>
      </c>
      <c r="B384" s="6">
        <v>104</v>
      </c>
      <c r="C384" s="126" t="s">
        <v>1354</v>
      </c>
      <c r="D384" s="126" t="s">
        <v>833</v>
      </c>
      <c r="E384" s="38"/>
      <c r="F384" s="100" t="s">
        <v>1630</v>
      </c>
      <c r="G384" s="38" t="s">
        <v>97</v>
      </c>
      <c r="H384" s="55"/>
      <c r="I384" s="38" t="s">
        <v>34</v>
      </c>
      <c r="J384" s="16">
        <v>23.916</v>
      </c>
      <c r="K384" s="17">
        <v>18.652999999999999</v>
      </c>
      <c r="L384" s="8">
        <f t="shared" si="25"/>
        <v>0</v>
      </c>
      <c r="M384" s="10">
        <f t="shared" si="26"/>
        <v>0</v>
      </c>
      <c r="N384" s="10">
        <f t="shared" si="27"/>
        <v>18.652999999999999</v>
      </c>
      <c r="O384" s="10">
        <f t="shared" si="28"/>
        <v>0</v>
      </c>
      <c r="P384" s="8">
        <f t="shared" si="29"/>
        <v>42.569000000000003</v>
      </c>
    </row>
    <row r="385" spans="1:16" ht="17.25" customHeight="1">
      <c r="A385" s="38">
        <v>565</v>
      </c>
      <c r="B385" s="6">
        <v>105</v>
      </c>
      <c r="C385" s="126" t="s">
        <v>1457</v>
      </c>
      <c r="D385" s="126" t="s">
        <v>1458</v>
      </c>
      <c r="E385" s="38"/>
      <c r="F385" s="100" t="s">
        <v>1466</v>
      </c>
      <c r="G385" s="38" t="s">
        <v>97</v>
      </c>
      <c r="H385" s="55"/>
      <c r="I385" s="38" t="s">
        <v>34</v>
      </c>
      <c r="J385" s="16">
        <v>18.995999999999999</v>
      </c>
      <c r="K385" s="17">
        <v>23.638000000000002</v>
      </c>
      <c r="L385" s="8">
        <f t="shared" si="25"/>
        <v>0</v>
      </c>
      <c r="M385" s="10">
        <f t="shared" si="26"/>
        <v>0</v>
      </c>
      <c r="N385" s="10">
        <f t="shared" si="27"/>
        <v>0</v>
      </c>
      <c r="O385" s="10">
        <f t="shared" si="28"/>
        <v>23.638000000000002</v>
      </c>
      <c r="P385" s="8">
        <f t="shared" si="29"/>
        <v>42.634</v>
      </c>
    </row>
    <row r="386" spans="1:16" ht="17.25" customHeight="1">
      <c r="A386" s="38">
        <v>425</v>
      </c>
      <c r="B386" s="6">
        <v>106</v>
      </c>
      <c r="C386" s="126" t="s">
        <v>1231</v>
      </c>
      <c r="D386" s="126" t="s">
        <v>1232</v>
      </c>
      <c r="E386" s="38"/>
      <c r="F386" s="100" t="s">
        <v>1323</v>
      </c>
      <c r="G386" s="38" t="s">
        <v>97</v>
      </c>
      <c r="H386" s="59"/>
      <c r="I386" s="38" t="s">
        <v>34</v>
      </c>
      <c r="J386" s="91">
        <v>18.545000000000002</v>
      </c>
      <c r="K386" s="10">
        <v>24.318999999999999</v>
      </c>
      <c r="L386" s="8">
        <f t="shared" si="25"/>
        <v>0</v>
      </c>
      <c r="M386" s="10">
        <f t="shared" si="26"/>
        <v>0</v>
      </c>
      <c r="N386" s="10">
        <f t="shared" si="27"/>
        <v>0</v>
      </c>
      <c r="O386" s="10">
        <f t="shared" si="28"/>
        <v>24.318999999999999</v>
      </c>
      <c r="P386" s="8">
        <f t="shared" si="29"/>
        <v>42.864000000000004</v>
      </c>
    </row>
    <row r="387" spans="1:16" ht="17.25" customHeight="1">
      <c r="A387" s="38">
        <v>423</v>
      </c>
      <c r="B387" s="6">
        <v>107</v>
      </c>
      <c r="C387" s="126" t="s">
        <v>1213</v>
      </c>
      <c r="D387" s="126" t="s">
        <v>103</v>
      </c>
      <c r="E387" s="38"/>
      <c r="F387" s="100" t="s">
        <v>1321</v>
      </c>
      <c r="G387" s="38" t="s">
        <v>97</v>
      </c>
      <c r="H387" s="59"/>
      <c r="I387" s="38" t="s">
        <v>34</v>
      </c>
      <c r="J387" s="91">
        <v>24.053999999999998</v>
      </c>
      <c r="K387" s="10">
        <v>19.012</v>
      </c>
      <c r="L387" s="8">
        <f t="shared" ref="L387:L450" si="30">IF($K387&lt;M$1,$K387,0)</f>
        <v>0</v>
      </c>
      <c r="M387" s="10">
        <f t="shared" ref="M387:M450" si="31">IF(L387=0,IF($K387&lt;N$1,$K387,0),0)</f>
        <v>0</v>
      </c>
      <c r="N387" s="10">
        <f t="shared" ref="N387:N450" si="32">IF(L387=0,IF(M387=0,IF($K387&lt;O$1,$K387,0),0),0)</f>
        <v>19.012</v>
      </c>
      <c r="O387" s="10">
        <f t="shared" ref="O387:O450" si="33">IF(K387&gt;O$1,K387,0)</f>
        <v>0</v>
      </c>
      <c r="P387" s="8">
        <f t="shared" ref="P387:P450" si="34">SUM(J387+K387)</f>
        <v>43.066000000000003</v>
      </c>
    </row>
    <row r="388" spans="1:16" ht="17.25" customHeight="1">
      <c r="A388" s="38">
        <v>308</v>
      </c>
      <c r="B388" s="6">
        <v>108</v>
      </c>
      <c r="C388" s="111" t="s">
        <v>242</v>
      </c>
      <c r="D388" s="111" t="s">
        <v>243</v>
      </c>
      <c r="E388" s="47" t="s">
        <v>244</v>
      </c>
      <c r="F388" s="47" t="s">
        <v>245</v>
      </c>
      <c r="G388" s="47" t="s">
        <v>26</v>
      </c>
      <c r="H388" s="59"/>
      <c r="I388" s="47" t="s">
        <v>34</v>
      </c>
      <c r="J388" s="8">
        <v>18.846</v>
      </c>
      <c r="K388" s="8">
        <v>24.387</v>
      </c>
      <c r="L388" s="8">
        <f t="shared" si="30"/>
        <v>0</v>
      </c>
      <c r="M388" s="10">
        <f t="shared" si="31"/>
        <v>0</v>
      </c>
      <c r="N388" s="10">
        <f t="shared" si="32"/>
        <v>0</v>
      </c>
      <c r="O388" s="10">
        <f t="shared" si="33"/>
        <v>24.387</v>
      </c>
      <c r="P388" s="8">
        <f t="shared" si="34"/>
        <v>43.233000000000004</v>
      </c>
    </row>
    <row r="389" spans="1:16" ht="17.25" customHeight="1">
      <c r="A389" s="38">
        <v>477</v>
      </c>
      <c r="B389" s="6">
        <v>109</v>
      </c>
      <c r="C389" s="126" t="s">
        <v>1384</v>
      </c>
      <c r="D389" s="126" t="s">
        <v>1385</v>
      </c>
      <c r="E389" s="38"/>
      <c r="F389" s="100" t="s">
        <v>1598</v>
      </c>
      <c r="G389" s="38" t="s">
        <v>26</v>
      </c>
      <c r="H389" s="59"/>
      <c r="I389" s="38" t="s">
        <v>34</v>
      </c>
      <c r="J389" s="16">
        <v>24.41</v>
      </c>
      <c r="K389" s="17">
        <v>18.95</v>
      </c>
      <c r="L389" s="8">
        <f t="shared" si="30"/>
        <v>0</v>
      </c>
      <c r="M389" s="10">
        <f t="shared" si="31"/>
        <v>0</v>
      </c>
      <c r="N389" s="10">
        <f t="shared" si="32"/>
        <v>18.95</v>
      </c>
      <c r="O389" s="10">
        <f t="shared" si="33"/>
        <v>0</v>
      </c>
      <c r="P389" s="8">
        <f t="shared" si="34"/>
        <v>43.36</v>
      </c>
    </row>
    <row r="390" spans="1:16" ht="17.25" customHeight="1">
      <c r="A390" s="38">
        <v>333</v>
      </c>
      <c r="B390" s="6">
        <v>110</v>
      </c>
      <c r="C390" s="126" t="s">
        <v>1147</v>
      </c>
      <c r="D390" s="126" t="s">
        <v>1148</v>
      </c>
      <c r="E390" s="127"/>
      <c r="F390" s="100" t="s">
        <v>1153</v>
      </c>
      <c r="G390" s="38" t="s">
        <v>97</v>
      </c>
      <c r="H390" s="59"/>
      <c r="I390" s="38" t="s">
        <v>34</v>
      </c>
      <c r="J390" s="91">
        <v>20.605</v>
      </c>
      <c r="K390" s="92">
        <v>22.882999999999999</v>
      </c>
      <c r="L390" s="8">
        <f t="shared" si="30"/>
        <v>0</v>
      </c>
      <c r="M390" s="10">
        <f t="shared" si="31"/>
        <v>0</v>
      </c>
      <c r="N390" s="10">
        <f t="shared" si="32"/>
        <v>0</v>
      </c>
      <c r="O390" s="10">
        <f t="shared" si="33"/>
        <v>22.882999999999999</v>
      </c>
      <c r="P390" s="8">
        <f t="shared" si="34"/>
        <v>43.488</v>
      </c>
    </row>
    <row r="391" spans="1:16" ht="17.25" customHeight="1">
      <c r="A391" s="38">
        <v>120</v>
      </c>
      <c r="B391" s="6">
        <v>111</v>
      </c>
      <c r="C391" s="111" t="s">
        <v>581</v>
      </c>
      <c r="D391" s="111" t="s">
        <v>580</v>
      </c>
      <c r="E391" s="47" t="s">
        <v>579</v>
      </c>
      <c r="F391" s="47" t="s">
        <v>582</v>
      </c>
      <c r="G391" s="47" t="s">
        <v>26</v>
      </c>
      <c r="H391" s="59"/>
      <c r="I391" s="47"/>
      <c r="J391" s="8">
        <v>22.05</v>
      </c>
      <c r="K391" s="8">
        <v>21.596</v>
      </c>
      <c r="L391" s="8">
        <f t="shared" si="30"/>
        <v>0</v>
      </c>
      <c r="M391" s="10">
        <f t="shared" si="31"/>
        <v>0</v>
      </c>
      <c r="N391" s="10">
        <f t="shared" si="32"/>
        <v>0</v>
      </c>
      <c r="O391" s="10">
        <f t="shared" si="33"/>
        <v>21.596</v>
      </c>
      <c r="P391" s="8">
        <f t="shared" si="34"/>
        <v>43.646000000000001</v>
      </c>
    </row>
    <row r="392" spans="1:16" ht="17.25" customHeight="1">
      <c r="A392" s="38">
        <v>449</v>
      </c>
      <c r="B392" s="6">
        <v>112</v>
      </c>
      <c r="C392" s="101" t="s">
        <v>783</v>
      </c>
      <c r="D392" s="101" t="s">
        <v>782</v>
      </c>
      <c r="E392" s="38"/>
      <c r="F392" s="101" t="s">
        <v>1347</v>
      </c>
      <c r="G392" s="38" t="s">
        <v>97</v>
      </c>
      <c r="H392" s="59"/>
      <c r="I392" s="38" t="s">
        <v>34</v>
      </c>
      <c r="J392" s="16">
        <v>18.722999999999999</v>
      </c>
      <c r="K392" s="17">
        <v>25.157</v>
      </c>
      <c r="L392" s="8">
        <f t="shared" si="30"/>
        <v>0</v>
      </c>
      <c r="M392" s="10">
        <f t="shared" si="31"/>
        <v>0</v>
      </c>
      <c r="N392" s="10">
        <f t="shared" si="32"/>
        <v>0</v>
      </c>
      <c r="O392" s="10">
        <f t="shared" si="33"/>
        <v>25.157</v>
      </c>
      <c r="P392" s="8">
        <f t="shared" si="34"/>
        <v>43.879999999999995</v>
      </c>
    </row>
    <row r="393" spans="1:16" ht="17.25" customHeight="1">
      <c r="A393" s="38">
        <v>419</v>
      </c>
      <c r="B393" s="6">
        <v>113</v>
      </c>
      <c r="C393" s="126" t="s">
        <v>1226</v>
      </c>
      <c r="D393" s="126" t="s">
        <v>1080</v>
      </c>
      <c r="E393" s="38"/>
      <c r="F393" s="100" t="s">
        <v>1317</v>
      </c>
      <c r="G393" s="38" t="s">
        <v>97</v>
      </c>
      <c r="H393" s="59"/>
      <c r="I393" s="38" t="s">
        <v>34</v>
      </c>
      <c r="J393" s="91">
        <v>19.692</v>
      </c>
      <c r="K393" s="10">
        <v>24.245000000000001</v>
      </c>
      <c r="L393" s="8">
        <f t="shared" si="30"/>
        <v>0</v>
      </c>
      <c r="M393" s="10">
        <f t="shared" si="31"/>
        <v>0</v>
      </c>
      <c r="N393" s="10">
        <f t="shared" si="32"/>
        <v>0</v>
      </c>
      <c r="O393" s="10">
        <f t="shared" si="33"/>
        <v>24.245000000000001</v>
      </c>
      <c r="P393" s="8">
        <f t="shared" si="34"/>
        <v>43.936999999999998</v>
      </c>
    </row>
    <row r="394" spans="1:16" ht="17.25" customHeight="1">
      <c r="A394" s="38">
        <v>442</v>
      </c>
      <c r="B394" s="6">
        <v>114</v>
      </c>
      <c r="C394" s="101" t="s">
        <v>1354</v>
      </c>
      <c r="D394" s="101" t="s">
        <v>833</v>
      </c>
      <c r="E394" s="38"/>
      <c r="F394" s="101" t="s">
        <v>1340</v>
      </c>
      <c r="G394" s="38" t="s">
        <v>97</v>
      </c>
      <c r="H394" s="55"/>
      <c r="I394" s="38" t="s">
        <v>34</v>
      </c>
      <c r="J394" s="16">
        <v>21.315999999999999</v>
      </c>
      <c r="K394" s="17">
        <v>23.669</v>
      </c>
      <c r="L394" s="8">
        <f t="shared" si="30"/>
        <v>0</v>
      </c>
      <c r="M394" s="10">
        <f t="shared" si="31"/>
        <v>0</v>
      </c>
      <c r="N394" s="10">
        <f t="shared" si="32"/>
        <v>0</v>
      </c>
      <c r="O394" s="10">
        <f t="shared" si="33"/>
        <v>23.669</v>
      </c>
      <c r="P394" s="8">
        <f t="shared" si="34"/>
        <v>44.984999999999999</v>
      </c>
    </row>
    <row r="395" spans="1:16" ht="17.25" customHeight="1">
      <c r="A395" s="38">
        <v>163</v>
      </c>
      <c r="B395" s="6">
        <v>115</v>
      </c>
      <c r="C395" s="111" t="s">
        <v>463</v>
      </c>
      <c r="D395" s="111" t="s">
        <v>948</v>
      </c>
      <c r="E395" s="47" t="s">
        <v>947</v>
      </c>
      <c r="F395" s="47" t="s">
        <v>946</v>
      </c>
      <c r="G395" s="47" t="s">
        <v>26</v>
      </c>
      <c r="H395" s="55"/>
      <c r="I395" s="34"/>
      <c r="J395" s="16">
        <v>20.289000000000001</v>
      </c>
      <c r="K395" s="16">
        <v>25.1</v>
      </c>
      <c r="L395" s="8">
        <f t="shared" si="30"/>
        <v>0</v>
      </c>
      <c r="M395" s="10">
        <f t="shared" si="31"/>
        <v>0</v>
      </c>
      <c r="N395" s="10">
        <f t="shared" si="32"/>
        <v>0</v>
      </c>
      <c r="O395" s="10">
        <f t="shared" si="33"/>
        <v>25.1</v>
      </c>
      <c r="P395" s="8">
        <f t="shared" si="34"/>
        <v>45.389000000000003</v>
      </c>
    </row>
    <row r="396" spans="1:16" ht="17.25" customHeight="1">
      <c r="A396" s="38">
        <v>375</v>
      </c>
      <c r="B396" s="6">
        <v>116</v>
      </c>
      <c r="C396" s="126" t="s">
        <v>241</v>
      </c>
      <c r="D396" s="126" t="s">
        <v>355</v>
      </c>
      <c r="E396" s="38"/>
      <c r="F396" s="100" t="s">
        <v>1274</v>
      </c>
      <c r="G396" s="38" t="s">
        <v>97</v>
      </c>
      <c r="H396" s="55"/>
      <c r="I396" s="38" t="s">
        <v>34</v>
      </c>
      <c r="J396" s="91">
        <v>22.646000000000001</v>
      </c>
      <c r="K396" s="92">
        <v>22.966999999999999</v>
      </c>
      <c r="L396" s="8">
        <f t="shared" si="30"/>
        <v>0</v>
      </c>
      <c r="M396" s="10">
        <f t="shared" si="31"/>
        <v>0</v>
      </c>
      <c r="N396" s="10">
        <f t="shared" si="32"/>
        <v>0</v>
      </c>
      <c r="O396" s="10">
        <f t="shared" si="33"/>
        <v>22.966999999999999</v>
      </c>
      <c r="P396" s="8">
        <f t="shared" si="34"/>
        <v>45.613</v>
      </c>
    </row>
    <row r="397" spans="1:16" ht="17.25" customHeight="1">
      <c r="A397" s="38">
        <v>334</v>
      </c>
      <c r="B397" s="6">
        <v>117</v>
      </c>
      <c r="C397" s="126" t="s">
        <v>419</v>
      </c>
      <c r="D397" s="126" t="s">
        <v>418</v>
      </c>
      <c r="E397" s="38"/>
      <c r="F397" s="100" t="s">
        <v>1154</v>
      </c>
      <c r="G397" s="38" t="s">
        <v>26</v>
      </c>
      <c r="H397" s="55"/>
      <c r="I397" s="38" t="s">
        <v>34</v>
      </c>
      <c r="J397" s="91">
        <v>22.969000000000001</v>
      </c>
      <c r="K397" s="92">
        <v>22.802</v>
      </c>
      <c r="L397" s="8">
        <f t="shared" si="30"/>
        <v>0</v>
      </c>
      <c r="M397" s="10">
        <f t="shared" si="31"/>
        <v>0</v>
      </c>
      <c r="N397" s="10">
        <f t="shared" si="32"/>
        <v>0</v>
      </c>
      <c r="O397" s="10">
        <f t="shared" si="33"/>
        <v>22.802</v>
      </c>
      <c r="P397" s="8">
        <f t="shared" si="34"/>
        <v>45.771000000000001</v>
      </c>
    </row>
    <row r="398" spans="1:16" ht="17.25" customHeight="1">
      <c r="A398" s="38">
        <v>337</v>
      </c>
      <c r="B398" s="6">
        <v>118</v>
      </c>
      <c r="C398" s="126" t="s">
        <v>717</v>
      </c>
      <c r="D398" s="126" t="s">
        <v>190</v>
      </c>
      <c r="E398" s="38"/>
      <c r="F398" s="100" t="s">
        <v>1157</v>
      </c>
      <c r="G398" s="38" t="s">
        <v>26</v>
      </c>
      <c r="H398" s="59"/>
      <c r="I398" s="38" t="s">
        <v>34</v>
      </c>
      <c r="J398" s="91">
        <v>28.172000000000001</v>
      </c>
      <c r="K398" s="92">
        <v>17.866</v>
      </c>
      <c r="L398" s="8">
        <f t="shared" si="30"/>
        <v>0</v>
      </c>
      <c r="M398" s="10">
        <f t="shared" si="31"/>
        <v>17.866</v>
      </c>
      <c r="N398" s="10">
        <f t="shared" si="32"/>
        <v>0</v>
      </c>
      <c r="O398" s="10">
        <f t="shared" si="33"/>
        <v>0</v>
      </c>
      <c r="P398" s="8">
        <f t="shared" si="34"/>
        <v>46.037999999999997</v>
      </c>
    </row>
    <row r="399" spans="1:16" ht="17.25" customHeight="1">
      <c r="A399" s="38">
        <v>480</v>
      </c>
      <c r="B399" s="6">
        <v>119</v>
      </c>
      <c r="C399" s="126" t="s">
        <v>1387</v>
      </c>
      <c r="D399" s="126" t="s">
        <v>992</v>
      </c>
      <c r="E399" s="38"/>
      <c r="F399" s="100" t="s">
        <v>1602</v>
      </c>
      <c r="G399" s="38" t="s">
        <v>97</v>
      </c>
      <c r="H399" s="55"/>
      <c r="I399" s="38" t="s">
        <v>34</v>
      </c>
      <c r="J399" s="16">
        <v>23.298999999999999</v>
      </c>
      <c r="K399" s="17">
        <v>22.983000000000001</v>
      </c>
      <c r="L399" s="8">
        <f t="shared" si="30"/>
        <v>0</v>
      </c>
      <c r="M399" s="10">
        <f t="shared" si="31"/>
        <v>0</v>
      </c>
      <c r="N399" s="10">
        <f t="shared" si="32"/>
        <v>0</v>
      </c>
      <c r="O399" s="10">
        <f t="shared" si="33"/>
        <v>22.983000000000001</v>
      </c>
      <c r="P399" s="8">
        <f t="shared" si="34"/>
        <v>46.281999999999996</v>
      </c>
    </row>
    <row r="400" spans="1:16" ht="17.25" customHeight="1">
      <c r="A400" s="38">
        <v>495</v>
      </c>
      <c r="B400" s="6">
        <v>120</v>
      </c>
      <c r="C400" s="126" t="s">
        <v>1400</v>
      </c>
      <c r="D400" s="126" t="s">
        <v>1401</v>
      </c>
      <c r="E400" s="38"/>
      <c r="F400" s="100" t="s">
        <v>1623</v>
      </c>
      <c r="G400" s="38" t="s">
        <v>26</v>
      </c>
      <c r="H400" s="59"/>
      <c r="I400" s="38" t="s">
        <v>34</v>
      </c>
      <c r="J400" s="16">
        <v>18.295000000000002</v>
      </c>
      <c r="K400" s="17">
        <v>28.466000000000001</v>
      </c>
      <c r="L400" s="8">
        <f t="shared" si="30"/>
        <v>0</v>
      </c>
      <c r="M400" s="10">
        <f t="shared" si="31"/>
        <v>0</v>
      </c>
      <c r="N400" s="10">
        <f t="shared" si="32"/>
        <v>0</v>
      </c>
      <c r="O400" s="10">
        <f t="shared" si="33"/>
        <v>28.466000000000001</v>
      </c>
      <c r="P400" s="8">
        <f t="shared" si="34"/>
        <v>46.761000000000003</v>
      </c>
    </row>
    <row r="401" spans="1:16" ht="17.25" customHeight="1">
      <c r="A401" s="38">
        <v>525</v>
      </c>
      <c r="B401" s="6">
        <v>121</v>
      </c>
      <c r="C401" s="126" t="s">
        <v>1419</v>
      </c>
      <c r="D401" s="126" t="s">
        <v>1420</v>
      </c>
      <c r="E401" s="38"/>
      <c r="F401" s="100" t="s">
        <v>1678</v>
      </c>
      <c r="G401" s="38" t="s">
        <v>97</v>
      </c>
      <c r="H401" s="59"/>
      <c r="I401" s="38" t="s">
        <v>34</v>
      </c>
      <c r="J401" s="16">
        <v>23.234000000000002</v>
      </c>
      <c r="K401" s="17">
        <v>23.678000000000001</v>
      </c>
      <c r="L401" s="8">
        <f t="shared" si="30"/>
        <v>0</v>
      </c>
      <c r="M401" s="10">
        <f t="shared" si="31"/>
        <v>0</v>
      </c>
      <c r="N401" s="10">
        <f t="shared" si="32"/>
        <v>0</v>
      </c>
      <c r="O401" s="10">
        <f t="shared" si="33"/>
        <v>23.678000000000001</v>
      </c>
      <c r="P401" s="8">
        <f t="shared" si="34"/>
        <v>46.912000000000006</v>
      </c>
    </row>
    <row r="402" spans="1:16" ht="17.25" customHeight="1">
      <c r="A402" s="38">
        <v>367</v>
      </c>
      <c r="B402" s="6">
        <v>122</v>
      </c>
      <c r="C402" s="126" t="s">
        <v>2042</v>
      </c>
      <c r="D402" s="126" t="s">
        <v>2043</v>
      </c>
      <c r="E402" s="38"/>
      <c r="F402" s="100" t="s">
        <v>1266</v>
      </c>
      <c r="G402" s="38" t="s">
        <v>26</v>
      </c>
      <c r="H402" s="55"/>
      <c r="I402" s="38" t="s">
        <v>34</v>
      </c>
      <c r="J402" s="91">
        <v>18.734999999999999</v>
      </c>
      <c r="K402" s="92">
        <v>28.573</v>
      </c>
      <c r="L402" s="8">
        <f t="shared" si="30"/>
        <v>0</v>
      </c>
      <c r="M402" s="10">
        <f t="shared" si="31"/>
        <v>0</v>
      </c>
      <c r="N402" s="10">
        <f t="shared" si="32"/>
        <v>0</v>
      </c>
      <c r="O402" s="10">
        <f t="shared" si="33"/>
        <v>28.573</v>
      </c>
      <c r="P402" s="8">
        <f t="shared" si="34"/>
        <v>47.308</v>
      </c>
    </row>
    <row r="403" spans="1:16" ht="17.25" customHeight="1">
      <c r="A403" s="38">
        <v>45</v>
      </c>
      <c r="B403" s="6">
        <v>123</v>
      </c>
      <c r="C403" s="111" t="s">
        <v>360</v>
      </c>
      <c r="D403" s="111" t="s">
        <v>1048</v>
      </c>
      <c r="E403" s="47" t="s">
        <v>484</v>
      </c>
      <c r="F403" s="47" t="s">
        <v>1047</v>
      </c>
      <c r="G403" s="47" t="s">
        <v>26</v>
      </c>
      <c r="H403" s="59"/>
      <c r="I403" s="47"/>
      <c r="J403" s="16">
        <v>23.335000000000001</v>
      </c>
      <c r="K403" s="16">
        <v>24.268999999999998</v>
      </c>
      <c r="L403" s="8">
        <f t="shared" si="30"/>
        <v>0</v>
      </c>
      <c r="M403" s="10">
        <f t="shared" si="31"/>
        <v>0</v>
      </c>
      <c r="N403" s="10">
        <f t="shared" si="32"/>
        <v>0</v>
      </c>
      <c r="O403" s="10">
        <f t="shared" si="33"/>
        <v>24.268999999999998</v>
      </c>
      <c r="P403" s="8">
        <f t="shared" si="34"/>
        <v>47.603999999999999</v>
      </c>
    </row>
    <row r="404" spans="1:16" ht="17.25" customHeight="1">
      <c r="A404" s="38">
        <v>464</v>
      </c>
      <c r="B404" s="6">
        <v>124</v>
      </c>
      <c r="C404" s="126" t="s">
        <v>1368</v>
      </c>
      <c r="D404" s="126" t="s">
        <v>1369</v>
      </c>
      <c r="E404" s="38"/>
      <c r="F404" s="100" t="s">
        <v>1580</v>
      </c>
      <c r="G404" s="38" t="s">
        <v>97</v>
      </c>
      <c r="H404" s="55"/>
      <c r="I404" s="38" t="s">
        <v>34</v>
      </c>
      <c r="J404" s="16">
        <v>18.359000000000002</v>
      </c>
      <c r="K404" s="17">
        <v>29.327999999999999</v>
      </c>
      <c r="L404" s="8">
        <f t="shared" si="30"/>
        <v>0</v>
      </c>
      <c r="M404" s="10">
        <f t="shared" si="31"/>
        <v>0</v>
      </c>
      <c r="N404" s="10">
        <f t="shared" si="32"/>
        <v>0</v>
      </c>
      <c r="O404" s="10">
        <f t="shared" si="33"/>
        <v>29.327999999999999</v>
      </c>
      <c r="P404" s="8">
        <f t="shared" si="34"/>
        <v>47.686999999999998</v>
      </c>
    </row>
    <row r="405" spans="1:16" ht="17.25" customHeight="1">
      <c r="A405" s="38">
        <v>417</v>
      </c>
      <c r="B405" s="6">
        <v>125</v>
      </c>
      <c r="C405" s="126" t="s">
        <v>1031</v>
      </c>
      <c r="D405" s="126" t="s">
        <v>1225</v>
      </c>
      <c r="E405" s="38"/>
      <c r="F405" s="100" t="s">
        <v>1315</v>
      </c>
      <c r="G405" s="38" t="s">
        <v>97</v>
      </c>
      <c r="H405" s="59"/>
      <c r="I405" s="38" t="s">
        <v>34</v>
      </c>
      <c r="J405" s="91">
        <v>24.050999999999998</v>
      </c>
      <c r="K405" s="10">
        <v>25.216000000000001</v>
      </c>
      <c r="L405" s="8">
        <f t="shared" si="30"/>
        <v>0</v>
      </c>
      <c r="M405" s="10">
        <f t="shared" si="31"/>
        <v>0</v>
      </c>
      <c r="N405" s="10">
        <f t="shared" si="32"/>
        <v>0</v>
      </c>
      <c r="O405" s="10">
        <f t="shared" si="33"/>
        <v>25.216000000000001</v>
      </c>
      <c r="P405" s="8">
        <f t="shared" si="34"/>
        <v>49.266999999999996</v>
      </c>
    </row>
    <row r="406" spans="1:16" ht="17.25" customHeight="1">
      <c r="A406" s="38">
        <v>352</v>
      </c>
      <c r="B406" s="6">
        <v>126</v>
      </c>
      <c r="C406" s="126" t="s">
        <v>590</v>
      </c>
      <c r="D406" s="126" t="s">
        <v>589</v>
      </c>
      <c r="E406" s="38"/>
      <c r="F406" s="100" t="s">
        <v>1252</v>
      </c>
      <c r="G406" s="38" t="s">
        <v>97</v>
      </c>
      <c r="H406" s="55"/>
      <c r="I406" s="38" t="s">
        <v>34</v>
      </c>
      <c r="J406" s="91">
        <v>24.747</v>
      </c>
      <c r="K406" s="92">
        <v>24.628</v>
      </c>
      <c r="L406" s="8">
        <f t="shared" si="30"/>
        <v>0</v>
      </c>
      <c r="M406" s="10">
        <f t="shared" si="31"/>
        <v>0</v>
      </c>
      <c r="N406" s="10">
        <f t="shared" si="32"/>
        <v>0</v>
      </c>
      <c r="O406" s="10">
        <f t="shared" si="33"/>
        <v>24.628</v>
      </c>
      <c r="P406" s="8">
        <f t="shared" si="34"/>
        <v>49.375</v>
      </c>
    </row>
    <row r="407" spans="1:16" ht="17.25" customHeight="1">
      <c r="A407" s="38">
        <v>548</v>
      </c>
      <c r="B407" s="6">
        <v>127</v>
      </c>
      <c r="C407" s="126" t="s">
        <v>1439</v>
      </c>
      <c r="D407" s="126" t="s">
        <v>801</v>
      </c>
      <c r="E407" s="38"/>
      <c r="F407" s="100" t="s">
        <v>1721</v>
      </c>
      <c r="G407" s="38" t="s">
        <v>97</v>
      </c>
      <c r="H407" s="59"/>
      <c r="I407" s="38" t="s">
        <v>34</v>
      </c>
      <c r="J407" s="16">
        <v>18.640999999999998</v>
      </c>
      <c r="K407" s="17">
        <v>31.033000000000001</v>
      </c>
      <c r="L407" s="8">
        <f t="shared" si="30"/>
        <v>0</v>
      </c>
      <c r="M407" s="10">
        <f t="shared" si="31"/>
        <v>0</v>
      </c>
      <c r="N407" s="10">
        <f t="shared" si="32"/>
        <v>0</v>
      </c>
      <c r="O407" s="10">
        <f t="shared" si="33"/>
        <v>31.033000000000001</v>
      </c>
      <c r="P407" s="8">
        <f t="shared" si="34"/>
        <v>49.673999999999999</v>
      </c>
    </row>
    <row r="408" spans="1:16" ht="17.25" customHeight="1">
      <c r="A408" s="38">
        <v>384</v>
      </c>
      <c r="B408" s="6">
        <v>128</v>
      </c>
      <c r="C408" s="126" t="s">
        <v>1184</v>
      </c>
      <c r="D408" s="126" t="s">
        <v>1185</v>
      </c>
      <c r="E408" s="38"/>
      <c r="F408" s="100" t="s">
        <v>1283</v>
      </c>
      <c r="G408" s="38" t="s">
        <v>26</v>
      </c>
      <c r="H408" s="59"/>
      <c r="I408" s="38" t="s">
        <v>34</v>
      </c>
      <c r="J408" s="91">
        <v>28.009</v>
      </c>
      <c r="K408" s="92">
        <v>23.294</v>
      </c>
      <c r="L408" s="8">
        <f t="shared" si="30"/>
        <v>0</v>
      </c>
      <c r="M408" s="10">
        <f t="shared" si="31"/>
        <v>0</v>
      </c>
      <c r="N408" s="10">
        <f t="shared" si="32"/>
        <v>0</v>
      </c>
      <c r="O408" s="10">
        <f t="shared" si="33"/>
        <v>23.294</v>
      </c>
      <c r="P408" s="8">
        <f t="shared" si="34"/>
        <v>51.302999999999997</v>
      </c>
    </row>
    <row r="409" spans="1:16" ht="17.25" customHeight="1">
      <c r="A409" s="38">
        <v>485</v>
      </c>
      <c r="B409" s="6">
        <v>129</v>
      </c>
      <c r="C409" s="126" t="s">
        <v>717</v>
      </c>
      <c r="D409" s="126" t="s">
        <v>197</v>
      </c>
      <c r="E409" s="38"/>
      <c r="F409" s="100" t="s">
        <v>1612</v>
      </c>
      <c r="G409" s="38" t="s">
        <v>97</v>
      </c>
      <c r="H409" s="59"/>
      <c r="I409" s="38" t="s">
        <v>34</v>
      </c>
      <c r="J409" s="16">
        <v>26.75</v>
      </c>
      <c r="K409" s="17">
        <v>24.989000000000001</v>
      </c>
      <c r="L409" s="8">
        <f t="shared" si="30"/>
        <v>0</v>
      </c>
      <c r="M409" s="10">
        <f t="shared" si="31"/>
        <v>0</v>
      </c>
      <c r="N409" s="10">
        <f t="shared" si="32"/>
        <v>0</v>
      </c>
      <c r="O409" s="10">
        <f t="shared" si="33"/>
        <v>24.989000000000001</v>
      </c>
      <c r="P409" s="8">
        <f t="shared" si="34"/>
        <v>51.739000000000004</v>
      </c>
    </row>
    <row r="410" spans="1:16" ht="17.25" customHeight="1">
      <c r="A410" s="38">
        <v>286</v>
      </c>
      <c r="B410" s="6">
        <v>130</v>
      </c>
      <c r="C410" s="111" t="s">
        <v>1107</v>
      </c>
      <c r="D410" s="111" t="s">
        <v>1106</v>
      </c>
      <c r="E410" s="47" t="s">
        <v>1105</v>
      </c>
      <c r="F410" s="47" t="s">
        <v>1104</v>
      </c>
      <c r="G410" s="47" t="s">
        <v>97</v>
      </c>
      <c r="H410" s="59"/>
      <c r="I410" s="47"/>
      <c r="J410" s="8">
        <v>27.786999999999999</v>
      </c>
      <c r="K410" s="8">
        <v>25.074000000000002</v>
      </c>
      <c r="L410" s="8">
        <f t="shared" si="30"/>
        <v>0</v>
      </c>
      <c r="M410" s="10">
        <f t="shared" si="31"/>
        <v>0</v>
      </c>
      <c r="N410" s="10">
        <f t="shared" si="32"/>
        <v>0</v>
      </c>
      <c r="O410" s="10">
        <f t="shared" si="33"/>
        <v>25.074000000000002</v>
      </c>
      <c r="P410" s="8">
        <f t="shared" si="34"/>
        <v>52.861000000000004</v>
      </c>
    </row>
    <row r="411" spans="1:16" ht="17.25" customHeight="1">
      <c r="A411" s="38">
        <v>35</v>
      </c>
      <c r="B411" s="6">
        <v>131</v>
      </c>
      <c r="C411" s="111" t="s">
        <v>445</v>
      </c>
      <c r="D411" s="111" t="s">
        <v>809</v>
      </c>
      <c r="E411" s="47" t="s">
        <v>808</v>
      </c>
      <c r="F411" s="47" t="s">
        <v>807</v>
      </c>
      <c r="G411" s="47" t="s">
        <v>26</v>
      </c>
      <c r="H411" s="55"/>
      <c r="I411" s="34"/>
      <c r="J411" s="16">
        <v>35.223999999999997</v>
      </c>
      <c r="K411" s="16">
        <v>19.224</v>
      </c>
      <c r="L411" s="8">
        <f t="shared" si="30"/>
        <v>0</v>
      </c>
      <c r="M411" s="10">
        <f t="shared" si="31"/>
        <v>0</v>
      </c>
      <c r="N411" s="10">
        <f t="shared" si="32"/>
        <v>19.224</v>
      </c>
      <c r="O411" s="10">
        <f t="shared" si="33"/>
        <v>0</v>
      </c>
      <c r="P411" s="8">
        <f t="shared" si="34"/>
        <v>54.447999999999993</v>
      </c>
    </row>
    <row r="412" spans="1:16" ht="17.25" customHeight="1">
      <c r="A412" s="38">
        <v>410</v>
      </c>
      <c r="B412" s="6">
        <v>132</v>
      </c>
      <c r="C412" s="126" t="s">
        <v>1168</v>
      </c>
      <c r="D412" s="126" t="s">
        <v>667</v>
      </c>
      <c r="E412" s="38"/>
      <c r="F412" s="100" t="s">
        <v>1308</v>
      </c>
      <c r="G412" s="38" t="s">
        <v>97</v>
      </c>
      <c r="H412" s="55"/>
      <c r="I412" s="38" t="s">
        <v>34</v>
      </c>
      <c r="J412" s="91">
        <v>23.434999999999999</v>
      </c>
      <c r="K412" s="10">
        <v>33.076000000000001</v>
      </c>
      <c r="L412" s="8">
        <f t="shared" si="30"/>
        <v>0</v>
      </c>
      <c r="M412" s="10">
        <f t="shared" si="31"/>
        <v>0</v>
      </c>
      <c r="N412" s="10">
        <f t="shared" si="32"/>
        <v>0</v>
      </c>
      <c r="O412" s="10">
        <f t="shared" si="33"/>
        <v>33.076000000000001</v>
      </c>
      <c r="P412" s="8">
        <f t="shared" si="34"/>
        <v>56.510999999999996</v>
      </c>
    </row>
    <row r="413" spans="1:16" ht="17.25" customHeight="1">
      <c r="A413" s="38">
        <v>519</v>
      </c>
      <c r="B413" s="6">
        <v>133</v>
      </c>
      <c r="C413" s="126" t="s">
        <v>1231</v>
      </c>
      <c r="D413" s="126" t="s">
        <v>1414</v>
      </c>
      <c r="E413" s="38"/>
      <c r="F413" s="100" t="s">
        <v>1672</v>
      </c>
      <c r="G413" s="38" t="s">
        <v>97</v>
      </c>
      <c r="H413" s="59"/>
      <c r="I413" s="38" t="s">
        <v>34</v>
      </c>
      <c r="J413" s="16">
        <v>25.984999999999999</v>
      </c>
      <c r="K413" s="17">
        <v>33.328000000000003</v>
      </c>
      <c r="L413" s="8">
        <f t="shared" si="30"/>
        <v>0</v>
      </c>
      <c r="M413" s="10">
        <f t="shared" si="31"/>
        <v>0</v>
      </c>
      <c r="N413" s="10">
        <f t="shared" si="32"/>
        <v>0</v>
      </c>
      <c r="O413" s="10">
        <f t="shared" si="33"/>
        <v>33.328000000000003</v>
      </c>
      <c r="P413" s="8">
        <f t="shared" si="34"/>
        <v>59.313000000000002</v>
      </c>
    </row>
    <row r="414" spans="1:16" ht="17.25" customHeight="1">
      <c r="A414" s="38">
        <v>98</v>
      </c>
      <c r="B414" s="6">
        <v>134</v>
      </c>
      <c r="C414" s="111" t="s">
        <v>762</v>
      </c>
      <c r="D414" s="111" t="s">
        <v>761</v>
      </c>
      <c r="E414" s="47" t="s">
        <v>760</v>
      </c>
      <c r="F414" s="47" t="s">
        <v>763</v>
      </c>
      <c r="G414" s="47" t="s">
        <v>26</v>
      </c>
      <c r="H414" s="59"/>
      <c r="I414" s="47"/>
      <c r="J414" s="8">
        <v>50</v>
      </c>
      <c r="K414" s="8">
        <v>17.553999999999998</v>
      </c>
      <c r="L414" s="8">
        <f t="shared" si="30"/>
        <v>17.553999999999998</v>
      </c>
      <c r="M414" s="10">
        <f t="shared" si="31"/>
        <v>0</v>
      </c>
      <c r="N414" s="10">
        <f t="shared" si="32"/>
        <v>0</v>
      </c>
      <c r="O414" s="10">
        <f t="shared" si="33"/>
        <v>0</v>
      </c>
      <c r="P414" s="8">
        <f t="shared" si="34"/>
        <v>67.554000000000002</v>
      </c>
    </row>
    <row r="415" spans="1:16" ht="17.25" customHeight="1">
      <c r="A415" s="38">
        <v>216</v>
      </c>
      <c r="B415" s="6">
        <v>135</v>
      </c>
      <c r="C415" s="111" t="s">
        <v>834</v>
      </c>
      <c r="D415" s="111" t="s">
        <v>833</v>
      </c>
      <c r="E415" s="47" t="s">
        <v>832</v>
      </c>
      <c r="F415" s="47" t="s">
        <v>835</v>
      </c>
      <c r="G415" s="47" t="s">
        <v>97</v>
      </c>
      <c r="H415" s="59"/>
      <c r="I415" s="47"/>
      <c r="J415" s="8">
        <v>50</v>
      </c>
      <c r="K415" s="16">
        <v>17.593</v>
      </c>
      <c r="L415" s="8">
        <f t="shared" si="30"/>
        <v>17.593</v>
      </c>
      <c r="M415" s="10">
        <f t="shared" si="31"/>
        <v>0</v>
      </c>
      <c r="N415" s="10">
        <f t="shared" si="32"/>
        <v>0</v>
      </c>
      <c r="O415" s="10">
        <f t="shared" si="33"/>
        <v>0</v>
      </c>
      <c r="P415" s="8">
        <f t="shared" si="34"/>
        <v>67.593000000000004</v>
      </c>
    </row>
    <row r="416" spans="1:16" ht="17.25" customHeight="1">
      <c r="A416" s="38">
        <v>309</v>
      </c>
      <c r="B416" s="6">
        <v>136</v>
      </c>
      <c r="C416" s="111" t="s">
        <v>162</v>
      </c>
      <c r="D416" s="111" t="s">
        <v>163</v>
      </c>
      <c r="E416" s="47" t="s">
        <v>228</v>
      </c>
      <c r="F416" s="47" t="s">
        <v>164</v>
      </c>
      <c r="G416" s="47" t="s">
        <v>97</v>
      </c>
      <c r="H416" s="55"/>
      <c r="I416" s="47" t="s">
        <v>34</v>
      </c>
      <c r="J416" s="8">
        <v>50</v>
      </c>
      <c r="K416" s="8">
        <v>17.655000000000001</v>
      </c>
      <c r="L416" s="8">
        <f t="shared" si="30"/>
        <v>17.655000000000001</v>
      </c>
      <c r="M416" s="10">
        <f t="shared" si="31"/>
        <v>0</v>
      </c>
      <c r="N416" s="10">
        <f t="shared" si="32"/>
        <v>0</v>
      </c>
      <c r="O416" s="10">
        <f t="shared" si="33"/>
        <v>0</v>
      </c>
      <c r="P416" s="8">
        <f t="shared" si="34"/>
        <v>67.655000000000001</v>
      </c>
    </row>
    <row r="417" spans="1:16" ht="17.25" customHeight="1">
      <c r="A417" s="38">
        <v>266</v>
      </c>
      <c r="B417" s="6">
        <v>137</v>
      </c>
      <c r="C417" s="111" t="s">
        <v>752</v>
      </c>
      <c r="D417" s="18" t="s">
        <v>753</v>
      </c>
      <c r="E417" s="47" t="s">
        <v>754</v>
      </c>
      <c r="F417" s="47" t="s">
        <v>758</v>
      </c>
      <c r="G417" s="47" t="s">
        <v>26</v>
      </c>
      <c r="H417" s="59"/>
      <c r="I417" s="47"/>
      <c r="J417" s="43">
        <v>17.687000000000001</v>
      </c>
      <c r="K417" s="43">
        <v>50</v>
      </c>
      <c r="L417" s="8">
        <f t="shared" si="30"/>
        <v>0</v>
      </c>
      <c r="M417" s="10">
        <f t="shared" si="31"/>
        <v>0</v>
      </c>
      <c r="N417" s="10">
        <f t="shared" si="32"/>
        <v>0</v>
      </c>
      <c r="O417" s="10">
        <f t="shared" si="33"/>
        <v>50</v>
      </c>
      <c r="P417" s="8">
        <f t="shared" si="34"/>
        <v>67.686999999999998</v>
      </c>
    </row>
    <row r="418" spans="1:16" ht="17.25" customHeight="1">
      <c r="A418" s="38">
        <v>265</v>
      </c>
      <c r="B418" s="6">
        <v>138</v>
      </c>
      <c r="C418" s="111" t="s">
        <v>918</v>
      </c>
      <c r="D418" s="111" t="s">
        <v>917</v>
      </c>
      <c r="E418" s="47" t="s">
        <v>916</v>
      </c>
      <c r="F418" s="47" t="s">
        <v>915</v>
      </c>
      <c r="G418" s="47" t="s">
        <v>97</v>
      </c>
      <c r="H418" s="59"/>
      <c r="I418" s="47"/>
      <c r="J418" s="43">
        <v>17.719000000000001</v>
      </c>
      <c r="K418" s="43">
        <v>50</v>
      </c>
      <c r="L418" s="8">
        <f t="shared" si="30"/>
        <v>0</v>
      </c>
      <c r="M418" s="10">
        <f t="shared" si="31"/>
        <v>0</v>
      </c>
      <c r="N418" s="10">
        <f t="shared" si="32"/>
        <v>0</v>
      </c>
      <c r="O418" s="10">
        <f t="shared" si="33"/>
        <v>50</v>
      </c>
      <c r="P418" s="8">
        <f t="shared" si="34"/>
        <v>67.718999999999994</v>
      </c>
    </row>
    <row r="419" spans="1:16" ht="17.25" customHeight="1">
      <c r="A419" s="38">
        <v>289</v>
      </c>
      <c r="B419" s="6">
        <v>139</v>
      </c>
      <c r="C419" s="111" t="s">
        <v>106</v>
      </c>
      <c r="D419" s="111" t="s">
        <v>1096</v>
      </c>
      <c r="E419" s="47" t="s">
        <v>1095</v>
      </c>
      <c r="F419" s="47" t="s">
        <v>1094</v>
      </c>
      <c r="G419" s="47" t="s">
        <v>97</v>
      </c>
      <c r="H419" s="59"/>
      <c r="I419" s="47"/>
      <c r="J419" s="8">
        <v>50</v>
      </c>
      <c r="K419" s="8">
        <v>17.728999999999999</v>
      </c>
      <c r="L419" s="8">
        <f t="shared" si="30"/>
        <v>17.728999999999999</v>
      </c>
      <c r="M419" s="10">
        <f t="shared" si="31"/>
        <v>0</v>
      </c>
      <c r="N419" s="10">
        <f t="shared" si="32"/>
        <v>0</v>
      </c>
      <c r="O419" s="10">
        <f t="shared" si="33"/>
        <v>0</v>
      </c>
      <c r="P419" s="8">
        <f t="shared" si="34"/>
        <v>67.728999999999999</v>
      </c>
    </row>
    <row r="420" spans="1:16" ht="17.25" customHeight="1">
      <c r="A420" s="38">
        <v>328</v>
      </c>
      <c r="B420" s="6">
        <v>140</v>
      </c>
      <c r="C420" s="111" t="s">
        <v>172</v>
      </c>
      <c r="D420" s="111" t="s">
        <v>170</v>
      </c>
      <c r="E420" s="47" t="s">
        <v>233</v>
      </c>
      <c r="F420" s="47" t="s">
        <v>173</v>
      </c>
      <c r="G420" s="47" t="s">
        <v>97</v>
      </c>
      <c r="H420" s="55"/>
      <c r="I420" s="47" t="s">
        <v>34</v>
      </c>
      <c r="J420" s="8">
        <v>50</v>
      </c>
      <c r="K420" s="8">
        <v>17.739999999999998</v>
      </c>
      <c r="L420" s="8">
        <f t="shared" si="30"/>
        <v>17.739999999999998</v>
      </c>
      <c r="M420" s="10">
        <f t="shared" si="31"/>
        <v>0</v>
      </c>
      <c r="N420" s="10">
        <f t="shared" si="32"/>
        <v>0</v>
      </c>
      <c r="O420" s="10">
        <f t="shared" si="33"/>
        <v>0</v>
      </c>
      <c r="P420" s="8">
        <f t="shared" si="34"/>
        <v>67.739999999999995</v>
      </c>
    </row>
    <row r="421" spans="1:16" ht="17.25" customHeight="1">
      <c r="A421" s="38">
        <v>316</v>
      </c>
      <c r="B421" s="6">
        <v>141</v>
      </c>
      <c r="C421" s="111" t="s">
        <v>98</v>
      </c>
      <c r="D421" s="111" t="s">
        <v>95</v>
      </c>
      <c r="E421" s="47" t="s">
        <v>213</v>
      </c>
      <c r="F421" s="47" t="s">
        <v>99</v>
      </c>
      <c r="G421" s="47" t="s">
        <v>97</v>
      </c>
      <c r="H421" s="59"/>
      <c r="I421" s="47" t="s">
        <v>34</v>
      </c>
      <c r="J421" s="8">
        <v>50</v>
      </c>
      <c r="K421" s="8">
        <v>17.751999999999999</v>
      </c>
      <c r="L421" s="8">
        <f t="shared" si="30"/>
        <v>17.751999999999999</v>
      </c>
      <c r="M421" s="10">
        <f t="shared" si="31"/>
        <v>0</v>
      </c>
      <c r="N421" s="10">
        <f t="shared" si="32"/>
        <v>0</v>
      </c>
      <c r="O421" s="10">
        <f t="shared" si="33"/>
        <v>0</v>
      </c>
      <c r="P421" s="8">
        <f t="shared" si="34"/>
        <v>67.751999999999995</v>
      </c>
    </row>
    <row r="422" spans="1:16" ht="17.25" customHeight="1">
      <c r="A422" s="38">
        <v>17</v>
      </c>
      <c r="B422" s="6">
        <v>142</v>
      </c>
      <c r="C422" s="111" t="s">
        <v>1038</v>
      </c>
      <c r="D422" s="111" t="s">
        <v>1037</v>
      </c>
      <c r="E422" s="47" t="s">
        <v>1036</v>
      </c>
      <c r="F422" s="47" t="s">
        <v>41</v>
      </c>
      <c r="G422" s="47" t="s">
        <v>26</v>
      </c>
      <c r="H422" s="59"/>
      <c r="I422" s="47"/>
      <c r="J422" s="43">
        <v>50</v>
      </c>
      <c r="K422" s="43">
        <v>17.786999999999999</v>
      </c>
      <c r="L422" s="8">
        <f t="shared" si="30"/>
        <v>17.786999999999999</v>
      </c>
      <c r="M422" s="10">
        <f t="shared" si="31"/>
        <v>0</v>
      </c>
      <c r="N422" s="10">
        <f t="shared" si="32"/>
        <v>0</v>
      </c>
      <c r="O422" s="10">
        <f t="shared" si="33"/>
        <v>0</v>
      </c>
      <c r="P422" s="8">
        <f t="shared" si="34"/>
        <v>67.787000000000006</v>
      </c>
    </row>
    <row r="423" spans="1:16" ht="17.25" customHeight="1">
      <c r="A423" s="38">
        <v>297</v>
      </c>
      <c r="B423" s="6">
        <v>143</v>
      </c>
      <c r="C423" s="111" t="s">
        <v>94</v>
      </c>
      <c r="D423" s="111" t="s">
        <v>95</v>
      </c>
      <c r="E423" s="47" t="s">
        <v>213</v>
      </c>
      <c r="F423" s="47" t="s">
        <v>96</v>
      </c>
      <c r="G423" s="47" t="s">
        <v>97</v>
      </c>
      <c r="H423" s="58"/>
      <c r="I423" s="125" t="s">
        <v>34</v>
      </c>
      <c r="J423" s="43">
        <v>50</v>
      </c>
      <c r="K423" s="8">
        <v>17.838999999999999</v>
      </c>
      <c r="L423" s="8">
        <f t="shared" si="30"/>
        <v>0</v>
      </c>
      <c r="M423" s="10">
        <f t="shared" si="31"/>
        <v>17.838999999999999</v>
      </c>
      <c r="N423" s="10">
        <f t="shared" si="32"/>
        <v>0</v>
      </c>
      <c r="O423" s="10">
        <f t="shared" si="33"/>
        <v>0</v>
      </c>
      <c r="P423" s="8">
        <f t="shared" si="34"/>
        <v>67.838999999999999</v>
      </c>
    </row>
    <row r="424" spans="1:16" ht="17.25" customHeight="1">
      <c r="A424" s="38">
        <v>207</v>
      </c>
      <c r="B424" s="6">
        <v>144</v>
      </c>
      <c r="C424" s="111" t="s">
        <v>634</v>
      </c>
      <c r="D424" s="111" t="s">
        <v>633</v>
      </c>
      <c r="E424" s="47" t="s">
        <v>632</v>
      </c>
      <c r="F424" s="47" t="s">
        <v>631</v>
      </c>
      <c r="G424" s="47" t="s">
        <v>97</v>
      </c>
      <c r="H424" s="58"/>
      <c r="I424" s="125"/>
      <c r="J424" s="43">
        <v>50</v>
      </c>
      <c r="K424" s="43">
        <v>17.844000000000001</v>
      </c>
      <c r="L424" s="8">
        <f t="shared" si="30"/>
        <v>0</v>
      </c>
      <c r="M424" s="10">
        <f t="shared" si="31"/>
        <v>17.844000000000001</v>
      </c>
      <c r="N424" s="10">
        <f t="shared" si="32"/>
        <v>0</v>
      </c>
      <c r="O424" s="10">
        <f t="shared" si="33"/>
        <v>0</v>
      </c>
      <c r="P424" s="8">
        <f t="shared" si="34"/>
        <v>67.843999999999994</v>
      </c>
    </row>
    <row r="425" spans="1:16" ht="17.25" customHeight="1">
      <c r="A425" s="38">
        <v>267</v>
      </c>
      <c r="B425" s="6">
        <v>145</v>
      </c>
      <c r="C425" s="111" t="s">
        <v>928</v>
      </c>
      <c r="D425" s="111" t="s">
        <v>927</v>
      </c>
      <c r="E425" s="47" t="s">
        <v>926</v>
      </c>
      <c r="F425" s="47" t="s">
        <v>925</v>
      </c>
      <c r="G425" s="47" t="s">
        <v>26</v>
      </c>
      <c r="H425" s="59"/>
      <c r="I425" s="47"/>
      <c r="J425" s="8">
        <v>17.902000000000001</v>
      </c>
      <c r="K425" s="8">
        <v>50</v>
      </c>
      <c r="L425" s="8">
        <f t="shared" si="30"/>
        <v>0</v>
      </c>
      <c r="M425" s="10">
        <f t="shared" si="31"/>
        <v>0</v>
      </c>
      <c r="N425" s="10">
        <f t="shared" si="32"/>
        <v>0</v>
      </c>
      <c r="O425" s="10">
        <f t="shared" si="33"/>
        <v>50</v>
      </c>
      <c r="P425" s="8">
        <f t="shared" si="34"/>
        <v>67.902000000000001</v>
      </c>
    </row>
    <row r="426" spans="1:16" ht="17.25" customHeight="1">
      <c r="A426" s="38">
        <v>110</v>
      </c>
      <c r="B426" s="6">
        <v>146</v>
      </c>
      <c r="C426" s="111" t="s">
        <v>474</v>
      </c>
      <c r="D426" s="111" t="s">
        <v>473</v>
      </c>
      <c r="E426" s="47" t="s">
        <v>472</v>
      </c>
      <c r="F426" s="47" t="s">
        <v>471</v>
      </c>
      <c r="G426" s="47" t="s">
        <v>97</v>
      </c>
      <c r="H426" s="59"/>
      <c r="I426" s="47"/>
      <c r="J426" s="43">
        <v>50</v>
      </c>
      <c r="K426" s="43">
        <v>17.949000000000002</v>
      </c>
      <c r="L426" s="8">
        <f t="shared" si="30"/>
        <v>0</v>
      </c>
      <c r="M426" s="10">
        <f t="shared" si="31"/>
        <v>17.949000000000002</v>
      </c>
      <c r="N426" s="10">
        <f t="shared" si="32"/>
        <v>0</v>
      </c>
      <c r="O426" s="10">
        <f t="shared" si="33"/>
        <v>0</v>
      </c>
      <c r="P426" s="8">
        <f t="shared" si="34"/>
        <v>67.948999999999998</v>
      </c>
    </row>
    <row r="427" spans="1:16" ht="17.25" customHeight="1">
      <c r="A427" s="38">
        <v>147</v>
      </c>
      <c r="B427" s="6">
        <v>147</v>
      </c>
      <c r="C427" s="111" t="s">
        <v>903</v>
      </c>
      <c r="D427" s="111" t="s">
        <v>902</v>
      </c>
      <c r="E427" s="47" t="s">
        <v>901</v>
      </c>
      <c r="F427" s="47" t="s">
        <v>900</v>
      </c>
      <c r="G427" s="47" t="s">
        <v>26</v>
      </c>
      <c r="H427" s="59"/>
      <c r="I427" s="47"/>
      <c r="J427" s="8">
        <v>17.969000000000001</v>
      </c>
      <c r="K427" s="8">
        <v>50</v>
      </c>
      <c r="L427" s="8">
        <f t="shared" si="30"/>
        <v>0</v>
      </c>
      <c r="M427" s="10">
        <f t="shared" si="31"/>
        <v>0</v>
      </c>
      <c r="N427" s="10">
        <f t="shared" si="32"/>
        <v>0</v>
      </c>
      <c r="O427" s="10">
        <f t="shared" si="33"/>
        <v>50</v>
      </c>
      <c r="P427" s="8">
        <f t="shared" si="34"/>
        <v>67.968999999999994</v>
      </c>
    </row>
    <row r="428" spans="1:16" ht="17.25" customHeight="1">
      <c r="A428" s="38">
        <v>327</v>
      </c>
      <c r="B428" s="6">
        <v>148</v>
      </c>
      <c r="C428" s="111" t="s">
        <v>152</v>
      </c>
      <c r="D428" s="111" t="s">
        <v>153</v>
      </c>
      <c r="E428" s="47" t="s">
        <v>225</v>
      </c>
      <c r="F428" s="47" t="s">
        <v>155</v>
      </c>
      <c r="G428" s="47" t="s">
        <v>97</v>
      </c>
      <c r="H428" s="59"/>
      <c r="I428" s="47" t="s">
        <v>34</v>
      </c>
      <c r="J428" s="8">
        <v>50</v>
      </c>
      <c r="K428" s="8">
        <v>17.994</v>
      </c>
      <c r="L428" s="8">
        <f t="shared" si="30"/>
        <v>0</v>
      </c>
      <c r="M428" s="10">
        <f t="shared" si="31"/>
        <v>17.994</v>
      </c>
      <c r="N428" s="10">
        <f t="shared" si="32"/>
        <v>0</v>
      </c>
      <c r="O428" s="10">
        <f t="shared" si="33"/>
        <v>0</v>
      </c>
      <c r="P428" s="8">
        <f t="shared" si="34"/>
        <v>67.994</v>
      </c>
    </row>
    <row r="429" spans="1:16" ht="17.25" customHeight="1">
      <c r="A429" s="38">
        <v>551</v>
      </c>
      <c r="B429" s="6">
        <v>149</v>
      </c>
      <c r="C429" s="126" t="s">
        <v>360</v>
      </c>
      <c r="D429" s="126" t="s">
        <v>1449</v>
      </c>
      <c r="E429" s="38"/>
      <c r="F429" s="100" t="s">
        <v>1724</v>
      </c>
      <c r="G429" s="38" t="s">
        <v>97</v>
      </c>
      <c r="H429" s="55"/>
      <c r="I429" s="38" t="s">
        <v>34</v>
      </c>
      <c r="J429" s="16">
        <v>50</v>
      </c>
      <c r="K429" s="17">
        <v>18.024999999999999</v>
      </c>
      <c r="L429" s="8">
        <f t="shared" si="30"/>
        <v>0</v>
      </c>
      <c r="M429" s="10">
        <f t="shared" si="31"/>
        <v>18.024999999999999</v>
      </c>
      <c r="N429" s="10">
        <f t="shared" si="32"/>
        <v>0</v>
      </c>
      <c r="O429" s="10">
        <f t="shared" si="33"/>
        <v>0</v>
      </c>
      <c r="P429" s="8">
        <f t="shared" si="34"/>
        <v>68.025000000000006</v>
      </c>
    </row>
    <row r="430" spans="1:16" ht="17.25" customHeight="1">
      <c r="A430" s="38">
        <v>190</v>
      </c>
      <c r="B430" s="6">
        <v>150</v>
      </c>
      <c r="C430" s="111" t="s">
        <v>752</v>
      </c>
      <c r="D430" s="111" t="s">
        <v>753</v>
      </c>
      <c r="E430" s="47" t="s">
        <v>754</v>
      </c>
      <c r="F430" s="47" t="s">
        <v>757</v>
      </c>
      <c r="G430" s="47" t="s">
        <v>97</v>
      </c>
      <c r="H430" s="59"/>
      <c r="I430" s="47"/>
      <c r="J430" s="8">
        <v>50</v>
      </c>
      <c r="K430" s="8">
        <v>18.058</v>
      </c>
      <c r="L430" s="8">
        <f t="shared" si="30"/>
        <v>0</v>
      </c>
      <c r="M430" s="10">
        <f t="shared" si="31"/>
        <v>18.058</v>
      </c>
      <c r="N430" s="10">
        <f t="shared" si="32"/>
        <v>0</v>
      </c>
      <c r="O430" s="10">
        <f t="shared" si="33"/>
        <v>0</v>
      </c>
      <c r="P430" s="8">
        <f t="shared" si="34"/>
        <v>68.057999999999993</v>
      </c>
    </row>
    <row r="431" spans="1:16" ht="17.25" customHeight="1">
      <c r="A431" s="38">
        <v>210</v>
      </c>
      <c r="B431" s="6">
        <v>151</v>
      </c>
      <c r="C431" s="111" t="s">
        <v>571</v>
      </c>
      <c r="D431" s="111" t="s">
        <v>570</v>
      </c>
      <c r="E431" s="47" t="s">
        <v>569</v>
      </c>
      <c r="F431" s="47" t="s">
        <v>568</v>
      </c>
      <c r="G431" s="47" t="s">
        <v>97</v>
      </c>
      <c r="H431" s="59"/>
      <c r="I431" s="47"/>
      <c r="J431" s="16">
        <v>18.099</v>
      </c>
      <c r="K431" s="16">
        <v>50</v>
      </c>
      <c r="L431" s="8">
        <f t="shared" si="30"/>
        <v>0</v>
      </c>
      <c r="M431" s="10">
        <f t="shared" si="31"/>
        <v>0</v>
      </c>
      <c r="N431" s="10">
        <f t="shared" si="32"/>
        <v>0</v>
      </c>
      <c r="O431" s="10">
        <f t="shared" si="33"/>
        <v>50</v>
      </c>
      <c r="P431" s="8">
        <f t="shared" si="34"/>
        <v>68.099000000000004</v>
      </c>
    </row>
    <row r="432" spans="1:16" ht="17.25" customHeight="1">
      <c r="A432" s="38">
        <v>217</v>
      </c>
      <c r="B432" s="6">
        <v>152</v>
      </c>
      <c r="C432" s="111" t="s">
        <v>419</v>
      </c>
      <c r="D432" s="111" t="s">
        <v>418</v>
      </c>
      <c r="E432" s="47" t="s">
        <v>417</v>
      </c>
      <c r="F432" s="47" t="s">
        <v>420</v>
      </c>
      <c r="G432" s="47" t="s">
        <v>97</v>
      </c>
      <c r="H432" s="59"/>
      <c r="I432" s="47"/>
      <c r="J432" s="8">
        <v>50</v>
      </c>
      <c r="K432" s="16">
        <v>18.113</v>
      </c>
      <c r="L432" s="8">
        <f t="shared" si="30"/>
        <v>0</v>
      </c>
      <c r="M432" s="10">
        <f t="shared" si="31"/>
        <v>18.113</v>
      </c>
      <c r="N432" s="10">
        <f t="shared" si="32"/>
        <v>0</v>
      </c>
      <c r="O432" s="10">
        <f t="shared" si="33"/>
        <v>0</v>
      </c>
      <c r="P432" s="8">
        <f t="shared" si="34"/>
        <v>68.113</v>
      </c>
    </row>
    <row r="433" spans="1:16" ht="17.25" customHeight="1">
      <c r="A433" s="38">
        <v>230</v>
      </c>
      <c r="B433" s="6">
        <v>153</v>
      </c>
      <c r="C433" s="111" t="s">
        <v>723</v>
      </c>
      <c r="D433" s="111" t="s">
        <v>722</v>
      </c>
      <c r="E433" s="47" t="s">
        <v>721</v>
      </c>
      <c r="F433" s="47" t="s">
        <v>725</v>
      </c>
      <c r="G433" s="47" t="s">
        <v>26</v>
      </c>
      <c r="H433" s="58"/>
      <c r="I433" s="125"/>
      <c r="J433" s="43">
        <v>50</v>
      </c>
      <c r="K433" s="43">
        <v>18.146999999999998</v>
      </c>
      <c r="L433" s="8">
        <f t="shared" si="30"/>
        <v>0</v>
      </c>
      <c r="M433" s="10">
        <f t="shared" si="31"/>
        <v>18.146999999999998</v>
      </c>
      <c r="N433" s="10">
        <f t="shared" si="32"/>
        <v>0</v>
      </c>
      <c r="O433" s="10">
        <f t="shared" si="33"/>
        <v>0</v>
      </c>
      <c r="P433" s="8">
        <f t="shared" si="34"/>
        <v>68.146999999999991</v>
      </c>
    </row>
    <row r="434" spans="1:16" ht="17.25" customHeight="1">
      <c r="A434" s="38">
        <v>314</v>
      </c>
      <c r="B434" s="6">
        <v>154</v>
      </c>
      <c r="C434" s="111" t="s">
        <v>136</v>
      </c>
      <c r="D434" s="111" t="s">
        <v>137</v>
      </c>
      <c r="E434" s="47" t="s">
        <v>222</v>
      </c>
      <c r="F434" s="47" t="s">
        <v>43</v>
      </c>
      <c r="G434" s="47" t="s">
        <v>97</v>
      </c>
      <c r="H434" s="59"/>
      <c r="I434" s="47" t="s">
        <v>34</v>
      </c>
      <c r="J434" s="8">
        <v>50</v>
      </c>
      <c r="K434" s="8">
        <v>18.164000000000001</v>
      </c>
      <c r="L434" s="8">
        <f t="shared" si="30"/>
        <v>0</v>
      </c>
      <c r="M434" s="10">
        <f t="shared" si="31"/>
        <v>18.164000000000001</v>
      </c>
      <c r="N434" s="10">
        <f t="shared" si="32"/>
        <v>0</v>
      </c>
      <c r="O434" s="10">
        <f t="shared" si="33"/>
        <v>0</v>
      </c>
      <c r="P434" s="8">
        <f t="shared" si="34"/>
        <v>68.164000000000001</v>
      </c>
    </row>
    <row r="435" spans="1:16" ht="17.25" customHeight="1">
      <c r="A435" s="38">
        <v>189</v>
      </c>
      <c r="B435" s="6">
        <v>155</v>
      </c>
      <c r="C435" s="111" t="s">
        <v>389</v>
      </c>
      <c r="D435" s="111" t="s">
        <v>313</v>
      </c>
      <c r="E435" s="47" t="s">
        <v>718</v>
      </c>
      <c r="F435" s="47" t="s">
        <v>719</v>
      </c>
      <c r="G435" s="47" t="s">
        <v>97</v>
      </c>
      <c r="H435" s="59"/>
      <c r="I435" s="47"/>
      <c r="J435" s="8">
        <v>18.167999999999999</v>
      </c>
      <c r="K435" s="8">
        <v>50</v>
      </c>
      <c r="L435" s="8">
        <f t="shared" si="30"/>
        <v>0</v>
      </c>
      <c r="M435" s="10">
        <f t="shared" si="31"/>
        <v>0</v>
      </c>
      <c r="N435" s="10">
        <f t="shared" si="32"/>
        <v>0</v>
      </c>
      <c r="O435" s="10">
        <f t="shared" si="33"/>
        <v>50</v>
      </c>
      <c r="P435" s="8">
        <f t="shared" si="34"/>
        <v>68.168000000000006</v>
      </c>
    </row>
    <row r="436" spans="1:16" ht="17.25" customHeight="1">
      <c r="A436" s="38">
        <v>240</v>
      </c>
      <c r="B436" s="6">
        <v>156</v>
      </c>
      <c r="C436" s="111" t="s">
        <v>424</v>
      </c>
      <c r="D436" s="111" t="s">
        <v>423</v>
      </c>
      <c r="E436" s="47" t="s">
        <v>422</v>
      </c>
      <c r="F436" s="47" t="s">
        <v>421</v>
      </c>
      <c r="G436" s="47" t="s">
        <v>97</v>
      </c>
      <c r="H436" s="55"/>
      <c r="I436" s="34"/>
      <c r="J436" s="16">
        <v>50</v>
      </c>
      <c r="K436" s="16">
        <v>18.170999999999999</v>
      </c>
      <c r="L436" s="8">
        <f t="shared" si="30"/>
        <v>0</v>
      </c>
      <c r="M436" s="10">
        <f t="shared" si="31"/>
        <v>18.170999999999999</v>
      </c>
      <c r="N436" s="10">
        <f t="shared" si="32"/>
        <v>0</v>
      </c>
      <c r="O436" s="10">
        <f t="shared" si="33"/>
        <v>0</v>
      </c>
      <c r="P436" s="8">
        <f t="shared" si="34"/>
        <v>68.170999999999992</v>
      </c>
    </row>
    <row r="437" spans="1:16" ht="17.25" customHeight="1">
      <c r="A437" s="38">
        <v>182</v>
      </c>
      <c r="B437" s="6">
        <v>157</v>
      </c>
      <c r="C437" s="111" t="s">
        <v>604</v>
      </c>
      <c r="D437" s="111" t="s">
        <v>603</v>
      </c>
      <c r="E437" s="47" t="s">
        <v>606</v>
      </c>
      <c r="F437" s="47" t="s">
        <v>605</v>
      </c>
      <c r="G437" s="47" t="s">
        <v>97</v>
      </c>
      <c r="H437" s="59"/>
      <c r="I437" s="47"/>
      <c r="J437" s="8">
        <v>18.196999999999999</v>
      </c>
      <c r="K437" s="8">
        <v>50</v>
      </c>
      <c r="L437" s="8">
        <f t="shared" si="30"/>
        <v>0</v>
      </c>
      <c r="M437" s="10">
        <f t="shared" si="31"/>
        <v>0</v>
      </c>
      <c r="N437" s="10">
        <f t="shared" si="32"/>
        <v>0</v>
      </c>
      <c r="O437" s="10">
        <f t="shared" si="33"/>
        <v>50</v>
      </c>
      <c r="P437" s="8">
        <f t="shared" si="34"/>
        <v>68.197000000000003</v>
      </c>
    </row>
    <row r="438" spans="1:16" ht="17.25" customHeight="1">
      <c r="A438" s="38">
        <v>76</v>
      </c>
      <c r="B438" s="6">
        <v>158</v>
      </c>
      <c r="C438" s="111" t="s">
        <v>1140</v>
      </c>
      <c r="D438" s="111" t="s">
        <v>1141</v>
      </c>
      <c r="E438" s="47" t="s">
        <v>507</v>
      </c>
      <c r="F438" s="47" t="s">
        <v>506</v>
      </c>
      <c r="G438" s="47" t="s">
        <v>26</v>
      </c>
      <c r="H438" s="59"/>
      <c r="I438" s="47"/>
      <c r="J438" s="16">
        <v>18.213000000000001</v>
      </c>
      <c r="K438" s="16">
        <v>50</v>
      </c>
      <c r="L438" s="8">
        <f t="shared" si="30"/>
        <v>0</v>
      </c>
      <c r="M438" s="10">
        <f t="shared" si="31"/>
        <v>0</v>
      </c>
      <c r="N438" s="10">
        <f t="shared" si="32"/>
        <v>0</v>
      </c>
      <c r="O438" s="10">
        <f t="shared" si="33"/>
        <v>50</v>
      </c>
      <c r="P438" s="8">
        <f t="shared" si="34"/>
        <v>68.212999999999994</v>
      </c>
    </row>
    <row r="439" spans="1:16" ht="17.25" customHeight="1">
      <c r="A439" s="38">
        <v>185</v>
      </c>
      <c r="B439" s="6">
        <v>159</v>
      </c>
      <c r="C439" s="111" t="s">
        <v>697</v>
      </c>
      <c r="D439" s="111" t="s">
        <v>696</v>
      </c>
      <c r="E439" s="47" t="s">
        <v>695</v>
      </c>
      <c r="F439" s="47" t="s">
        <v>694</v>
      </c>
      <c r="G439" s="47" t="s">
        <v>26</v>
      </c>
      <c r="H439" s="59" t="s">
        <v>97</v>
      </c>
      <c r="I439" s="47"/>
      <c r="J439" s="16">
        <v>50</v>
      </c>
      <c r="K439" s="16">
        <v>18.222000000000001</v>
      </c>
      <c r="L439" s="8">
        <f t="shared" si="30"/>
        <v>0</v>
      </c>
      <c r="M439" s="10">
        <f t="shared" si="31"/>
        <v>18.222000000000001</v>
      </c>
      <c r="N439" s="10">
        <f t="shared" si="32"/>
        <v>0</v>
      </c>
      <c r="O439" s="10">
        <f t="shared" si="33"/>
        <v>0</v>
      </c>
      <c r="P439" s="8">
        <f t="shared" si="34"/>
        <v>68.222000000000008</v>
      </c>
    </row>
    <row r="440" spans="1:16" ht="17.25" customHeight="1">
      <c r="A440" s="38">
        <v>353</v>
      </c>
      <c r="B440" s="6">
        <v>160</v>
      </c>
      <c r="C440" s="77" t="s">
        <v>1179</v>
      </c>
      <c r="D440" s="100" t="s">
        <v>1178</v>
      </c>
      <c r="E440" s="129" t="s">
        <v>31</v>
      </c>
      <c r="F440" s="100" t="s">
        <v>1253</v>
      </c>
      <c r="G440" s="66"/>
      <c r="H440" s="55"/>
      <c r="I440" s="66"/>
      <c r="J440" s="91">
        <v>18.238</v>
      </c>
      <c r="K440" s="92">
        <v>50</v>
      </c>
      <c r="L440" s="8">
        <f t="shared" si="30"/>
        <v>0</v>
      </c>
      <c r="M440" s="10">
        <f t="shared" si="31"/>
        <v>0</v>
      </c>
      <c r="N440" s="10">
        <f t="shared" si="32"/>
        <v>0</v>
      </c>
      <c r="O440" s="10">
        <f t="shared" si="33"/>
        <v>50</v>
      </c>
      <c r="P440" s="8">
        <f t="shared" si="34"/>
        <v>68.238</v>
      </c>
    </row>
    <row r="441" spans="1:16" ht="17.25" customHeight="1">
      <c r="A441" s="38">
        <v>311</v>
      </c>
      <c r="B441" s="6">
        <v>161</v>
      </c>
      <c r="C441" s="111" t="s">
        <v>205</v>
      </c>
      <c r="D441" s="111" t="s">
        <v>206</v>
      </c>
      <c r="E441" s="47" t="s">
        <v>230</v>
      </c>
      <c r="F441" s="47" t="s">
        <v>207</v>
      </c>
      <c r="G441" s="47" t="s">
        <v>97</v>
      </c>
      <c r="H441" s="55"/>
      <c r="I441" s="47" t="s">
        <v>34</v>
      </c>
      <c r="J441" s="8">
        <v>50</v>
      </c>
      <c r="K441" s="8">
        <v>18.300999999999998</v>
      </c>
      <c r="L441" s="8">
        <f t="shared" si="30"/>
        <v>0</v>
      </c>
      <c r="M441" s="10">
        <f t="shared" si="31"/>
        <v>18.300999999999998</v>
      </c>
      <c r="N441" s="10">
        <f t="shared" si="32"/>
        <v>0</v>
      </c>
      <c r="O441" s="10">
        <f t="shared" si="33"/>
        <v>0</v>
      </c>
      <c r="P441" s="8">
        <f t="shared" si="34"/>
        <v>68.301000000000002</v>
      </c>
    </row>
    <row r="442" spans="1:16" ht="17.25" customHeight="1">
      <c r="A442" s="38">
        <v>33</v>
      </c>
      <c r="B442" s="6">
        <v>162</v>
      </c>
      <c r="C442" s="111" t="s">
        <v>1046</v>
      </c>
      <c r="D442" s="111" t="s">
        <v>1045</v>
      </c>
      <c r="E442" s="47" t="s">
        <v>1044</v>
      </c>
      <c r="F442" s="47" t="s">
        <v>1043</v>
      </c>
      <c r="G442" s="47" t="s">
        <v>97</v>
      </c>
      <c r="H442" s="59"/>
      <c r="I442" s="47"/>
      <c r="J442" s="16">
        <v>50</v>
      </c>
      <c r="K442" s="16">
        <v>18.312999999999999</v>
      </c>
      <c r="L442" s="8">
        <f t="shared" si="30"/>
        <v>0</v>
      </c>
      <c r="M442" s="10">
        <f t="shared" si="31"/>
        <v>18.312999999999999</v>
      </c>
      <c r="N442" s="10">
        <f t="shared" si="32"/>
        <v>0</v>
      </c>
      <c r="O442" s="10">
        <f t="shared" si="33"/>
        <v>0</v>
      </c>
      <c r="P442" s="8">
        <f t="shared" si="34"/>
        <v>68.313000000000002</v>
      </c>
    </row>
    <row r="443" spans="1:16" ht="17.25" customHeight="1">
      <c r="A443" s="38">
        <v>377</v>
      </c>
      <c r="B443" s="6">
        <v>163</v>
      </c>
      <c r="C443" s="126" t="s">
        <v>1197</v>
      </c>
      <c r="D443" s="126" t="s">
        <v>1198</v>
      </c>
      <c r="E443" s="38"/>
      <c r="F443" s="100" t="s">
        <v>1276</v>
      </c>
      <c r="G443" s="38" t="s">
        <v>97</v>
      </c>
      <c r="H443" s="55"/>
      <c r="I443" s="38" t="s">
        <v>34</v>
      </c>
      <c r="J443" s="91">
        <v>50</v>
      </c>
      <c r="K443" s="92">
        <v>18.315000000000001</v>
      </c>
      <c r="L443" s="8">
        <f t="shared" si="30"/>
        <v>0</v>
      </c>
      <c r="M443" s="10">
        <f t="shared" si="31"/>
        <v>18.315000000000001</v>
      </c>
      <c r="N443" s="10">
        <f t="shared" si="32"/>
        <v>0</v>
      </c>
      <c r="O443" s="10">
        <f t="shared" si="33"/>
        <v>0</v>
      </c>
      <c r="P443" s="8">
        <f t="shared" si="34"/>
        <v>68.314999999999998</v>
      </c>
    </row>
    <row r="444" spans="1:16" ht="17.25" customHeight="1">
      <c r="A444" s="38">
        <v>324</v>
      </c>
      <c r="B444" s="6">
        <v>164</v>
      </c>
      <c r="C444" s="111" t="s">
        <v>174</v>
      </c>
      <c r="D444" s="111" t="s">
        <v>175</v>
      </c>
      <c r="E444" s="47" t="s">
        <v>234</v>
      </c>
      <c r="F444" s="47" t="s">
        <v>177</v>
      </c>
      <c r="G444" s="47" t="s">
        <v>26</v>
      </c>
      <c r="H444" s="55"/>
      <c r="I444" s="47" t="s">
        <v>34</v>
      </c>
      <c r="J444" s="8">
        <v>50</v>
      </c>
      <c r="K444" s="8">
        <v>18.318000000000001</v>
      </c>
      <c r="L444" s="8">
        <f t="shared" si="30"/>
        <v>0</v>
      </c>
      <c r="M444" s="10">
        <f t="shared" si="31"/>
        <v>18.318000000000001</v>
      </c>
      <c r="N444" s="10">
        <f t="shared" si="32"/>
        <v>0</v>
      </c>
      <c r="O444" s="10">
        <f t="shared" si="33"/>
        <v>0</v>
      </c>
      <c r="P444" s="8">
        <f t="shared" si="34"/>
        <v>68.317999999999998</v>
      </c>
    </row>
    <row r="445" spans="1:16" ht="17.25" customHeight="1">
      <c r="A445" s="38">
        <v>281</v>
      </c>
      <c r="B445" s="6">
        <v>165</v>
      </c>
      <c r="C445" s="111" t="s">
        <v>1013</v>
      </c>
      <c r="D445" s="111" t="s">
        <v>1012</v>
      </c>
      <c r="E445" s="47" t="s">
        <v>1011</v>
      </c>
      <c r="F445" s="47" t="s">
        <v>1010</v>
      </c>
      <c r="G445" s="47" t="s">
        <v>26</v>
      </c>
      <c r="H445" s="59"/>
      <c r="I445" s="47"/>
      <c r="J445" s="8">
        <v>50</v>
      </c>
      <c r="K445" s="8">
        <v>18.321999999999999</v>
      </c>
      <c r="L445" s="8">
        <f t="shared" si="30"/>
        <v>0</v>
      </c>
      <c r="M445" s="10">
        <f t="shared" si="31"/>
        <v>18.321999999999999</v>
      </c>
      <c r="N445" s="10">
        <f t="shared" si="32"/>
        <v>0</v>
      </c>
      <c r="O445" s="10">
        <f t="shared" si="33"/>
        <v>0</v>
      </c>
      <c r="P445" s="8">
        <f t="shared" si="34"/>
        <v>68.322000000000003</v>
      </c>
    </row>
    <row r="446" spans="1:16" ht="17.25" customHeight="1">
      <c r="A446" s="38">
        <v>224</v>
      </c>
      <c r="B446" s="6">
        <v>166</v>
      </c>
      <c r="C446" s="111" t="s">
        <v>409</v>
      </c>
      <c r="D446" s="111" t="s">
        <v>408</v>
      </c>
      <c r="E446" s="47" t="s">
        <v>407</v>
      </c>
      <c r="F446" s="47" t="s">
        <v>410</v>
      </c>
      <c r="G446" s="47" t="s">
        <v>97</v>
      </c>
      <c r="H446" s="59" t="s">
        <v>97</v>
      </c>
      <c r="I446" s="47"/>
      <c r="J446" s="8">
        <v>18.335999999999999</v>
      </c>
      <c r="K446" s="8">
        <v>50</v>
      </c>
      <c r="L446" s="8">
        <f t="shared" si="30"/>
        <v>0</v>
      </c>
      <c r="M446" s="10">
        <f t="shared" si="31"/>
        <v>0</v>
      </c>
      <c r="N446" s="10">
        <f t="shared" si="32"/>
        <v>0</v>
      </c>
      <c r="O446" s="10">
        <f t="shared" si="33"/>
        <v>50</v>
      </c>
      <c r="P446" s="8">
        <f t="shared" si="34"/>
        <v>68.335999999999999</v>
      </c>
    </row>
    <row r="447" spans="1:16" ht="17.25" customHeight="1">
      <c r="A447" s="38">
        <v>64</v>
      </c>
      <c r="B447" s="6">
        <v>167</v>
      </c>
      <c r="C447" s="111" t="s">
        <v>125</v>
      </c>
      <c r="D447" s="111" t="s">
        <v>190</v>
      </c>
      <c r="E447" s="47" t="s">
        <v>227</v>
      </c>
      <c r="F447" s="47" t="s">
        <v>191</v>
      </c>
      <c r="G447" s="47" t="s">
        <v>26</v>
      </c>
      <c r="H447" s="59"/>
      <c r="I447" s="47"/>
      <c r="J447" s="16">
        <v>18.355</v>
      </c>
      <c r="K447" s="16">
        <v>50</v>
      </c>
      <c r="L447" s="8">
        <f t="shared" si="30"/>
        <v>0</v>
      </c>
      <c r="M447" s="10">
        <f t="shared" si="31"/>
        <v>0</v>
      </c>
      <c r="N447" s="10">
        <f t="shared" si="32"/>
        <v>0</v>
      </c>
      <c r="O447" s="10">
        <f t="shared" si="33"/>
        <v>50</v>
      </c>
      <c r="P447" s="8">
        <f t="shared" si="34"/>
        <v>68.355000000000004</v>
      </c>
    </row>
    <row r="448" spans="1:16" ht="17.25" customHeight="1">
      <c r="A448" s="38">
        <v>206</v>
      </c>
      <c r="B448" s="6">
        <v>168</v>
      </c>
      <c r="C448" s="111" t="s">
        <v>638</v>
      </c>
      <c r="D448" s="111" t="s">
        <v>637</v>
      </c>
      <c r="E448" s="47" t="s">
        <v>636</v>
      </c>
      <c r="F448" s="47" t="s">
        <v>635</v>
      </c>
      <c r="G448" s="47" t="s">
        <v>97</v>
      </c>
      <c r="H448" s="59"/>
      <c r="I448" s="47"/>
      <c r="J448" s="8">
        <v>18.370999999999999</v>
      </c>
      <c r="K448" s="8">
        <v>50</v>
      </c>
      <c r="L448" s="8">
        <f t="shared" si="30"/>
        <v>0</v>
      </c>
      <c r="M448" s="10">
        <f t="shared" si="31"/>
        <v>0</v>
      </c>
      <c r="N448" s="10">
        <f t="shared" si="32"/>
        <v>0</v>
      </c>
      <c r="O448" s="10">
        <f t="shared" si="33"/>
        <v>50</v>
      </c>
      <c r="P448" s="8">
        <f t="shared" si="34"/>
        <v>68.370999999999995</v>
      </c>
    </row>
    <row r="449" spans="1:16" ht="17.25" customHeight="1">
      <c r="A449" s="38">
        <v>83</v>
      </c>
      <c r="B449" s="6">
        <v>169</v>
      </c>
      <c r="C449" s="111" t="s">
        <v>322</v>
      </c>
      <c r="D449" s="111" t="s">
        <v>323</v>
      </c>
      <c r="E449" s="47" t="s">
        <v>324</v>
      </c>
      <c r="F449" s="47" t="s">
        <v>779</v>
      </c>
      <c r="G449" s="47" t="s">
        <v>26</v>
      </c>
      <c r="H449" s="59"/>
      <c r="I449" s="47"/>
      <c r="J449" s="16">
        <v>50</v>
      </c>
      <c r="K449" s="16">
        <v>18.408000000000001</v>
      </c>
      <c r="L449" s="8">
        <f t="shared" si="30"/>
        <v>0</v>
      </c>
      <c r="M449" s="10">
        <f t="shared" si="31"/>
        <v>18.408000000000001</v>
      </c>
      <c r="N449" s="10">
        <f t="shared" si="32"/>
        <v>0</v>
      </c>
      <c r="O449" s="10">
        <f t="shared" si="33"/>
        <v>0</v>
      </c>
      <c r="P449" s="8">
        <f t="shared" si="34"/>
        <v>68.408000000000001</v>
      </c>
    </row>
    <row r="450" spans="1:16" ht="17.25" customHeight="1">
      <c r="A450" s="38">
        <v>134</v>
      </c>
      <c r="B450" s="6">
        <v>170</v>
      </c>
      <c r="C450" s="111" t="s">
        <v>729</v>
      </c>
      <c r="D450" s="111" t="s">
        <v>728</v>
      </c>
      <c r="E450" s="47" t="s">
        <v>727</v>
      </c>
      <c r="F450" s="47" t="s">
        <v>726</v>
      </c>
      <c r="G450" s="47" t="s">
        <v>97</v>
      </c>
      <c r="H450" s="59"/>
      <c r="I450" s="47"/>
      <c r="J450" s="8">
        <v>18.431000000000001</v>
      </c>
      <c r="K450" s="8">
        <v>50</v>
      </c>
      <c r="L450" s="8">
        <f t="shared" si="30"/>
        <v>0</v>
      </c>
      <c r="M450" s="10">
        <f t="shared" si="31"/>
        <v>0</v>
      </c>
      <c r="N450" s="10">
        <f t="shared" si="32"/>
        <v>0</v>
      </c>
      <c r="O450" s="10">
        <f t="shared" si="33"/>
        <v>50</v>
      </c>
      <c r="P450" s="8">
        <f t="shared" si="34"/>
        <v>68.430999999999997</v>
      </c>
    </row>
    <row r="451" spans="1:16" ht="17.25" customHeight="1">
      <c r="A451" s="38">
        <v>81</v>
      </c>
      <c r="B451" s="6">
        <v>171</v>
      </c>
      <c r="C451" s="111" t="s">
        <v>563</v>
      </c>
      <c r="D451" s="111" t="s">
        <v>597</v>
      </c>
      <c r="E451" s="47" t="s">
        <v>596</v>
      </c>
      <c r="F451" s="47" t="s">
        <v>42</v>
      </c>
      <c r="G451" s="47" t="s">
        <v>97</v>
      </c>
      <c r="H451" s="59"/>
      <c r="I451" s="47"/>
      <c r="J451" s="8">
        <v>50</v>
      </c>
      <c r="K451" s="8">
        <v>18.439</v>
      </c>
      <c r="L451" s="8">
        <f t="shared" ref="L451:L514" si="35">IF($K451&lt;M$1,$K451,0)</f>
        <v>0</v>
      </c>
      <c r="M451" s="10">
        <f t="shared" ref="M451:M514" si="36">IF(L451=0,IF($K451&lt;N$1,$K451,0),0)</f>
        <v>18.439</v>
      </c>
      <c r="N451" s="10">
        <f t="shared" ref="N451:N514" si="37">IF(L451=0,IF(M451=0,IF($K451&lt;O$1,$K451,0),0),0)</f>
        <v>0</v>
      </c>
      <c r="O451" s="10">
        <f t="shared" ref="O451:O514" si="38">IF(K451&gt;O$1,K451,0)</f>
        <v>0</v>
      </c>
      <c r="P451" s="8">
        <f t="shared" ref="P451:P514" si="39">SUM(J451+K451)</f>
        <v>68.438999999999993</v>
      </c>
    </row>
    <row r="452" spans="1:16" ht="17.25" customHeight="1">
      <c r="A452" s="38">
        <v>166</v>
      </c>
      <c r="B452" s="6">
        <v>172</v>
      </c>
      <c r="C452" s="111" t="s">
        <v>626</v>
      </c>
      <c r="D452" s="111" t="s">
        <v>157</v>
      </c>
      <c r="E452" s="47" t="s">
        <v>224</v>
      </c>
      <c r="F452" s="47" t="s">
        <v>625</v>
      </c>
      <c r="G452" s="47" t="s">
        <v>26</v>
      </c>
      <c r="H452" s="59"/>
      <c r="I452" s="47"/>
      <c r="J452" s="8">
        <v>18.439</v>
      </c>
      <c r="K452" s="8">
        <v>50</v>
      </c>
      <c r="L452" s="8">
        <f t="shared" si="35"/>
        <v>0</v>
      </c>
      <c r="M452" s="10">
        <f t="shared" si="36"/>
        <v>0</v>
      </c>
      <c r="N452" s="10">
        <f t="shared" si="37"/>
        <v>0</v>
      </c>
      <c r="O452" s="10">
        <f t="shared" si="38"/>
        <v>50</v>
      </c>
      <c r="P452" s="8">
        <f t="shared" si="39"/>
        <v>68.438999999999993</v>
      </c>
    </row>
    <row r="453" spans="1:16" ht="17.25" customHeight="1">
      <c r="A453" s="38">
        <v>151</v>
      </c>
      <c r="B453" s="6">
        <v>173</v>
      </c>
      <c r="C453" s="111" t="s">
        <v>989</v>
      </c>
      <c r="D453" s="111" t="s">
        <v>976</v>
      </c>
      <c r="E453" s="47" t="s">
        <v>988</v>
      </c>
      <c r="F453" s="47" t="s">
        <v>987</v>
      </c>
      <c r="G453" s="47" t="s">
        <v>97</v>
      </c>
      <c r="H453" s="57"/>
      <c r="I453" s="30"/>
      <c r="J453" s="43">
        <v>18.468</v>
      </c>
      <c r="K453" s="43">
        <v>50</v>
      </c>
      <c r="L453" s="8">
        <f t="shared" si="35"/>
        <v>0</v>
      </c>
      <c r="M453" s="10">
        <f t="shared" si="36"/>
        <v>0</v>
      </c>
      <c r="N453" s="10">
        <f t="shared" si="37"/>
        <v>0</v>
      </c>
      <c r="O453" s="10">
        <f t="shared" si="38"/>
        <v>50</v>
      </c>
      <c r="P453" s="8">
        <f t="shared" si="39"/>
        <v>68.468000000000004</v>
      </c>
    </row>
    <row r="454" spans="1:16" ht="17.25" customHeight="1">
      <c r="A454" s="38">
        <v>239</v>
      </c>
      <c r="B454" s="6">
        <v>174</v>
      </c>
      <c r="C454" s="111" t="s">
        <v>585</v>
      </c>
      <c r="D454" s="111" t="s">
        <v>584</v>
      </c>
      <c r="E454" s="47" t="s">
        <v>363</v>
      </c>
      <c r="F454" s="47" t="s">
        <v>583</v>
      </c>
      <c r="G454" s="47" t="s">
        <v>26</v>
      </c>
      <c r="H454" s="59"/>
      <c r="I454" s="47"/>
      <c r="J454" s="8">
        <v>18.474</v>
      </c>
      <c r="K454" s="8">
        <v>50</v>
      </c>
      <c r="L454" s="8">
        <f t="shared" si="35"/>
        <v>0</v>
      </c>
      <c r="M454" s="10">
        <f t="shared" si="36"/>
        <v>0</v>
      </c>
      <c r="N454" s="10">
        <f t="shared" si="37"/>
        <v>0</v>
      </c>
      <c r="O454" s="10">
        <f t="shared" si="38"/>
        <v>50</v>
      </c>
      <c r="P454" s="8">
        <f t="shared" si="39"/>
        <v>68.474000000000004</v>
      </c>
    </row>
    <row r="455" spans="1:16" ht="17.25" customHeight="1">
      <c r="A455" s="38">
        <v>159</v>
      </c>
      <c r="B455" s="6">
        <v>175</v>
      </c>
      <c r="C455" s="111" t="s">
        <v>624</v>
      </c>
      <c r="D455" s="111" t="s">
        <v>623</v>
      </c>
      <c r="E455" s="47" t="s">
        <v>622</v>
      </c>
      <c r="F455" s="47" t="s">
        <v>621</v>
      </c>
      <c r="G455" s="47" t="s">
        <v>26</v>
      </c>
      <c r="H455" s="55"/>
      <c r="I455" s="34"/>
      <c r="J455" s="16">
        <v>18.478999999999999</v>
      </c>
      <c r="K455" s="16">
        <v>50</v>
      </c>
      <c r="L455" s="8">
        <f t="shared" si="35"/>
        <v>0</v>
      </c>
      <c r="M455" s="10">
        <f t="shared" si="36"/>
        <v>0</v>
      </c>
      <c r="N455" s="10">
        <f t="shared" si="37"/>
        <v>0</v>
      </c>
      <c r="O455" s="10">
        <f t="shared" si="38"/>
        <v>50</v>
      </c>
      <c r="P455" s="8">
        <f t="shared" si="39"/>
        <v>68.478999999999999</v>
      </c>
    </row>
    <row r="456" spans="1:16" ht="17.25" customHeight="1">
      <c r="A456" s="38">
        <v>142</v>
      </c>
      <c r="B456" s="6">
        <v>176</v>
      </c>
      <c r="C456" s="111" t="s">
        <v>972</v>
      </c>
      <c r="D456" s="111" t="s">
        <v>334</v>
      </c>
      <c r="E456" s="47" t="s">
        <v>973</v>
      </c>
      <c r="F456" s="47" t="s">
        <v>986</v>
      </c>
      <c r="G456" s="47" t="s">
        <v>97</v>
      </c>
      <c r="H456" s="55"/>
      <c r="I456" s="34"/>
      <c r="J456" s="16">
        <v>50</v>
      </c>
      <c r="K456" s="16">
        <v>18.545999999999999</v>
      </c>
      <c r="L456" s="8">
        <f t="shared" si="35"/>
        <v>0</v>
      </c>
      <c r="M456" s="10">
        <f t="shared" si="36"/>
        <v>0</v>
      </c>
      <c r="N456" s="10">
        <f t="shared" si="37"/>
        <v>18.545999999999999</v>
      </c>
      <c r="O456" s="10">
        <f t="shared" si="38"/>
        <v>0</v>
      </c>
      <c r="P456" s="8">
        <f t="shared" si="39"/>
        <v>68.545999999999992</v>
      </c>
    </row>
    <row r="457" spans="1:16" ht="17.25" customHeight="1">
      <c r="A457" s="38">
        <v>99</v>
      </c>
      <c r="B457" s="6">
        <v>177</v>
      </c>
      <c r="C457" s="111" t="s">
        <v>419</v>
      </c>
      <c r="D457" s="111" t="s">
        <v>418</v>
      </c>
      <c r="E457" s="47" t="s">
        <v>417</v>
      </c>
      <c r="F457" s="47" t="s">
        <v>416</v>
      </c>
      <c r="G457" s="47" t="s">
        <v>97</v>
      </c>
      <c r="H457" s="59"/>
      <c r="I457" s="47"/>
      <c r="J457" s="8">
        <v>18.594999999999999</v>
      </c>
      <c r="K457" s="8">
        <v>50</v>
      </c>
      <c r="L457" s="8">
        <f t="shared" si="35"/>
        <v>0</v>
      </c>
      <c r="M457" s="10">
        <f t="shared" si="36"/>
        <v>0</v>
      </c>
      <c r="N457" s="10">
        <f t="shared" si="37"/>
        <v>0</v>
      </c>
      <c r="O457" s="10">
        <f t="shared" si="38"/>
        <v>50</v>
      </c>
      <c r="P457" s="8">
        <f t="shared" si="39"/>
        <v>68.594999999999999</v>
      </c>
    </row>
    <row r="458" spans="1:16" ht="17.25" customHeight="1">
      <c r="A458" s="38">
        <v>195</v>
      </c>
      <c r="B458" s="6">
        <v>178</v>
      </c>
      <c r="C458" s="111" t="s">
        <v>671</v>
      </c>
      <c r="D458" s="111" t="s">
        <v>670</v>
      </c>
      <c r="E458" s="47" t="s">
        <v>669</v>
      </c>
      <c r="F458" s="47" t="s">
        <v>668</v>
      </c>
      <c r="G458" s="47" t="s">
        <v>26</v>
      </c>
      <c r="H458" s="59"/>
      <c r="I458" s="47"/>
      <c r="J458" s="8">
        <v>18.594999999999999</v>
      </c>
      <c r="K458" s="8">
        <v>50</v>
      </c>
      <c r="L458" s="8">
        <f t="shared" si="35"/>
        <v>0</v>
      </c>
      <c r="M458" s="10">
        <f t="shared" si="36"/>
        <v>0</v>
      </c>
      <c r="N458" s="10">
        <f t="shared" si="37"/>
        <v>0</v>
      </c>
      <c r="O458" s="10">
        <f t="shared" si="38"/>
        <v>50</v>
      </c>
      <c r="P458" s="8">
        <f t="shared" si="39"/>
        <v>68.594999999999999</v>
      </c>
    </row>
    <row r="459" spans="1:16" ht="17.25" customHeight="1">
      <c r="A459" s="38">
        <v>307</v>
      </c>
      <c r="B459" s="6">
        <v>179</v>
      </c>
      <c r="C459" s="111" t="s">
        <v>146</v>
      </c>
      <c r="D459" s="111" t="s">
        <v>147</v>
      </c>
      <c r="E459" s="47" t="s">
        <v>223</v>
      </c>
      <c r="F459" s="47" t="s">
        <v>148</v>
      </c>
      <c r="G459" s="47" t="s">
        <v>26</v>
      </c>
      <c r="H459" s="55"/>
      <c r="I459" s="47" t="s">
        <v>34</v>
      </c>
      <c r="J459" s="8">
        <v>50</v>
      </c>
      <c r="K459" s="8">
        <v>18.605</v>
      </c>
      <c r="L459" s="8">
        <f t="shared" si="35"/>
        <v>0</v>
      </c>
      <c r="M459" s="10">
        <f t="shared" si="36"/>
        <v>0</v>
      </c>
      <c r="N459" s="10">
        <f t="shared" si="37"/>
        <v>18.605</v>
      </c>
      <c r="O459" s="10">
        <f t="shared" si="38"/>
        <v>0</v>
      </c>
      <c r="P459" s="8">
        <f t="shared" si="39"/>
        <v>68.605000000000004</v>
      </c>
    </row>
    <row r="460" spans="1:16" ht="17.25" customHeight="1">
      <c r="A460" s="38">
        <v>278</v>
      </c>
      <c r="B460" s="6">
        <v>180</v>
      </c>
      <c r="C460" s="111" t="s">
        <v>94</v>
      </c>
      <c r="D460" s="111" t="s">
        <v>1009</v>
      </c>
      <c r="E460" s="47" t="s">
        <v>1008</v>
      </c>
      <c r="F460" s="47" t="s">
        <v>1007</v>
      </c>
      <c r="G460" s="47" t="s">
        <v>26</v>
      </c>
      <c r="H460" s="55"/>
      <c r="I460" s="34"/>
      <c r="J460" s="16">
        <v>50</v>
      </c>
      <c r="K460" s="16">
        <v>18.611999999999998</v>
      </c>
      <c r="L460" s="8">
        <f t="shared" si="35"/>
        <v>0</v>
      </c>
      <c r="M460" s="10">
        <f t="shared" si="36"/>
        <v>0</v>
      </c>
      <c r="N460" s="10">
        <f t="shared" si="37"/>
        <v>18.611999999999998</v>
      </c>
      <c r="O460" s="10">
        <f t="shared" si="38"/>
        <v>0</v>
      </c>
      <c r="P460" s="8">
        <f t="shared" si="39"/>
        <v>68.611999999999995</v>
      </c>
    </row>
    <row r="461" spans="1:16" ht="17.25" customHeight="1">
      <c r="A461" s="38">
        <v>234</v>
      </c>
      <c r="B461" s="6">
        <v>181</v>
      </c>
      <c r="C461" s="111" t="s">
        <v>538</v>
      </c>
      <c r="D461" s="111" t="s">
        <v>537</v>
      </c>
      <c r="E461" s="47" t="s">
        <v>536</v>
      </c>
      <c r="F461" s="47" t="s">
        <v>535</v>
      </c>
      <c r="G461" s="47" t="s">
        <v>26</v>
      </c>
      <c r="H461" s="59"/>
      <c r="I461" s="47"/>
      <c r="J461" s="8">
        <v>18.614000000000001</v>
      </c>
      <c r="K461" s="8">
        <v>50</v>
      </c>
      <c r="L461" s="8">
        <f t="shared" si="35"/>
        <v>0</v>
      </c>
      <c r="M461" s="10">
        <f t="shared" si="36"/>
        <v>0</v>
      </c>
      <c r="N461" s="10">
        <f t="shared" si="37"/>
        <v>0</v>
      </c>
      <c r="O461" s="10">
        <f t="shared" si="38"/>
        <v>50</v>
      </c>
      <c r="P461" s="8">
        <f t="shared" si="39"/>
        <v>68.614000000000004</v>
      </c>
    </row>
    <row r="462" spans="1:16" ht="17.25" customHeight="1">
      <c r="A462" s="38">
        <v>105</v>
      </c>
      <c r="B462" s="6">
        <v>182</v>
      </c>
      <c r="C462" s="111" t="s">
        <v>518</v>
      </c>
      <c r="D462" s="111" t="s">
        <v>517</v>
      </c>
      <c r="E462" s="47" t="s">
        <v>516</v>
      </c>
      <c r="F462" s="47" t="s">
        <v>515</v>
      </c>
      <c r="G462" s="47" t="s">
        <v>26</v>
      </c>
      <c r="H462" s="55"/>
      <c r="I462" s="34"/>
      <c r="J462" s="8">
        <v>18.63</v>
      </c>
      <c r="K462" s="8">
        <v>50</v>
      </c>
      <c r="L462" s="8">
        <f t="shared" si="35"/>
        <v>0</v>
      </c>
      <c r="M462" s="10">
        <f t="shared" si="36"/>
        <v>0</v>
      </c>
      <c r="N462" s="10">
        <f t="shared" si="37"/>
        <v>0</v>
      </c>
      <c r="O462" s="10">
        <f t="shared" si="38"/>
        <v>50</v>
      </c>
      <c r="P462" s="8">
        <f t="shared" si="39"/>
        <v>68.63</v>
      </c>
    </row>
    <row r="463" spans="1:16" ht="17.25" customHeight="1">
      <c r="A463" s="38">
        <v>150</v>
      </c>
      <c r="B463" s="6">
        <v>183</v>
      </c>
      <c r="C463" s="111" t="s">
        <v>399</v>
      </c>
      <c r="D463" s="111" t="s">
        <v>551</v>
      </c>
      <c r="E463" s="47" t="s">
        <v>550</v>
      </c>
      <c r="F463" s="47" t="s">
        <v>549</v>
      </c>
      <c r="G463" s="47" t="s">
        <v>26</v>
      </c>
      <c r="H463" s="59"/>
      <c r="I463" s="47"/>
      <c r="J463" s="8">
        <v>18.632000000000001</v>
      </c>
      <c r="K463" s="8">
        <v>50</v>
      </c>
      <c r="L463" s="8">
        <f t="shared" si="35"/>
        <v>0</v>
      </c>
      <c r="M463" s="10">
        <f t="shared" si="36"/>
        <v>0</v>
      </c>
      <c r="N463" s="10">
        <f t="shared" si="37"/>
        <v>0</v>
      </c>
      <c r="O463" s="10">
        <f t="shared" si="38"/>
        <v>50</v>
      </c>
      <c r="P463" s="8">
        <f t="shared" si="39"/>
        <v>68.632000000000005</v>
      </c>
    </row>
    <row r="464" spans="1:16" ht="17.25" customHeight="1">
      <c r="A464" s="38">
        <v>318</v>
      </c>
      <c r="B464" s="6">
        <v>184</v>
      </c>
      <c r="C464" s="111" t="s">
        <v>149</v>
      </c>
      <c r="D464" s="111" t="s">
        <v>147</v>
      </c>
      <c r="E464" s="47" t="s">
        <v>223</v>
      </c>
      <c r="F464" s="47" t="s">
        <v>150</v>
      </c>
      <c r="G464" s="47" t="s">
        <v>97</v>
      </c>
      <c r="H464" s="59"/>
      <c r="I464" s="47" t="s">
        <v>34</v>
      </c>
      <c r="J464" s="8">
        <v>50</v>
      </c>
      <c r="K464" s="8">
        <v>18.634</v>
      </c>
      <c r="L464" s="8">
        <f t="shared" si="35"/>
        <v>0</v>
      </c>
      <c r="M464" s="10">
        <f t="shared" si="36"/>
        <v>0</v>
      </c>
      <c r="N464" s="10">
        <f t="shared" si="37"/>
        <v>18.634</v>
      </c>
      <c r="O464" s="10">
        <f t="shared" si="38"/>
        <v>0</v>
      </c>
      <c r="P464" s="8">
        <f t="shared" si="39"/>
        <v>68.634</v>
      </c>
    </row>
    <row r="465" spans="1:16" ht="17.25" customHeight="1">
      <c r="A465" s="38">
        <v>428</v>
      </c>
      <c r="B465" s="6">
        <v>185</v>
      </c>
      <c r="C465" s="126" t="s">
        <v>609</v>
      </c>
      <c r="D465" s="126" t="s">
        <v>140</v>
      </c>
      <c r="E465" s="38"/>
      <c r="F465" s="100" t="s">
        <v>1326</v>
      </c>
      <c r="G465" s="38" t="s">
        <v>26</v>
      </c>
      <c r="H465" s="55"/>
      <c r="I465" s="38" t="s">
        <v>34</v>
      </c>
      <c r="J465" s="91">
        <v>18.693000000000001</v>
      </c>
      <c r="K465" s="10">
        <v>50</v>
      </c>
      <c r="L465" s="8">
        <f t="shared" si="35"/>
        <v>0</v>
      </c>
      <c r="M465" s="10">
        <f t="shared" si="36"/>
        <v>0</v>
      </c>
      <c r="N465" s="10">
        <f t="shared" si="37"/>
        <v>0</v>
      </c>
      <c r="O465" s="10">
        <f t="shared" si="38"/>
        <v>50</v>
      </c>
      <c r="P465" s="8">
        <f t="shared" si="39"/>
        <v>68.692999999999998</v>
      </c>
    </row>
    <row r="466" spans="1:16" ht="17.25" customHeight="1">
      <c r="A466" s="38">
        <v>56</v>
      </c>
      <c r="B466" s="6">
        <v>186</v>
      </c>
      <c r="C466" s="111" t="s">
        <v>285</v>
      </c>
      <c r="D466" s="111" t="s">
        <v>63</v>
      </c>
      <c r="E466" s="47" t="s">
        <v>286</v>
      </c>
      <c r="F466" s="47" t="s">
        <v>287</v>
      </c>
      <c r="G466" s="47" t="s">
        <v>26</v>
      </c>
      <c r="H466" s="58"/>
      <c r="I466" s="125"/>
      <c r="J466" s="43">
        <v>50</v>
      </c>
      <c r="K466" s="43">
        <v>18.7</v>
      </c>
      <c r="L466" s="8">
        <f t="shared" si="35"/>
        <v>0</v>
      </c>
      <c r="M466" s="10">
        <f t="shared" si="36"/>
        <v>0</v>
      </c>
      <c r="N466" s="10">
        <f t="shared" si="37"/>
        <v>18.7</v>
      </c>
      <c r="O466" s="10">
        <f t="shared" si="38"/>
        <v>0</v>
      </c>
      <c r="P466" s="8">
        <f t="shared" si="39"/>
        <v>68.7</v>
      </c>
    </row>
    <row r="467" spans="1:16" ht="17.25" customHeight="1">
      <c r="A467" s="38">
        <v>273</v>
      </c>
      <c r="B467" s="6">
        <v>187</v>
      </c>
      <c r="C467" s="111" t="s">
        <v>490</v>
      </c>
      <c r="D467" s="111" t="s">
        <v>489</v>
      </c>
      <c r="E467" s="47" t="s">
        <v>488</v>
      </c>
      <c r="F467" s="47" t="s">
        <v>487</v>
      </c>
      <c r="G467" s="47" t="s">
        <v>26</v>
      </c>
      <c r="H467" s="58" t="s">
        <v>97</v>
      </c>
      <c r="I467" s="125"/>
      <c r="J467" s="43">
        <v>50</v>
      </c>
      <c r="K467" s="43">
        <v>18.725999999999999</v>
      </c>
      <c r="L467" s="8">
        <f t="shared" si="35"/>
        <v>0</v>
      </c>
      <c r="M467" s="10">
        <f t="shared" si="36"/>
        <v>0</v>
      </c>
      <c r="N467" s="10">
        <f t="shared" si="37"/>
        <v>18.725999999999999</v>
      </c>
      <c r="O467" s="10">
        <f t="shared" si="38"/>
        <v>0</v>
      </c>
      <c r="P467" s="8">
        <f t="shared" si="39"/>
        <v>68.725999999999999</v>
      </c>
    </row>
    <row r="468" spans="1:16" ht="17.25" customHeight="1">
      <c r="A468" s="38">
        <v>40</v>
      </c>
      <c r="B468" s="6">
        <v>188</v>
      </c>
      <c r="C468" s="111" t="s">
        <v>876</v>
      </c>
      <c r="D468" s="111" t="s">
        <v>877</v>
      </c>
      <c r="E468" s="47" t="s">
        <v>878</v>
      </c>
      <c r="F468" s="47" t="s">
        <v>879</v>
      </c>
      <c r="G468" s="47" t="s">
        <v>26</v>
      </c>
      <c r="H468" s="59" t="s">
        <v>97</v>
      </c>
      <c r="I468" s="47"/>
      <c r="J468" s="43">
        <v>50</v>
      </c>
      <c r="K468" s="43">
        <v>18.734000000000002</v>
      </c>
      <c r="L468" s="8">
        <f t="shared" si="35"/>
        <v>0</v>
      </c>
      <c r="M468" s="10">
        <f t="shared" si="36"/>
        <v>0</v>
      </c>
      <c r="N468" s="10">
        <f t="shared" si="37"/>
        <v>18.734000000000002</v>
      </c>
      <c r="O468" s="10">
        <f t="shared" si="38"/>
        <v>0</v>
      </c>
      <c r="P468" s="8">
        <f t="shared" si="39"/>
        <v>68.734000000000009</v>
      </c>
    </row>
    <row r="469" spans="1:16" ht="16.5" customHeight="1">
      <c r="A469" s="38">
        <v>276</v>
      </c>
      <c r="B469" s="6">
        <v>189</v>
      </c>
      <c r="C469" s="111" t="s">
        <v>1084</v>
      </c>
      <c r="D469" s="111" t="s">
        <v>1083</v>
      </c>
      <c r="E469" s="47" t="s">
        <v>1082</v>
      </c>
      <c r="F469" s="47" t="s">
        <v>1081</v>
      </c>
      <c r="G469" s="47" t="s">
        <v>26</v>
      </c>
      <c r="H469" s="59"/>
      <c r="I469" s="47"/>
      <c r="J469" s="8">
        <v>50</v>
      </c>
      <c r="K469" s="8">
        <v>18.763999999999999</v>
      </c>
      <c r="L469" s="8">
        <f t="shared" si="35"/>
        <v>0</v>
      </c>
      <c r="M469" s="10">
        <f t="shared" si="36"/>
        <v>0</v>
      </c>
      <c r="N469" s="10">
        <f t="shared" si="37"/>
        <v>18.763999999999999</v>
      </c>
      <c r="O469" s="10">
        <f t="shared" si="38"/>
        <v>0</v>
      </c>
      <c r="P469" s="8">
        <f t="shared" si="39"/>
        <v>68.763999999999996</v>
      </c>
    </row>
    <row r="470" spans="1:16" ht="17.25" customHeight="1">
      <c r="A470" s="38">
        <v>21</v>
      </c>
      <c r="B470" s="6">
        <v>190</v>
      </c>
      <c r="C470" s="111" t="s">
        <v>798</v>
      </c>
      <c r="D470" s="111" t="s">
        <v>797</v>
      </c>
      <c r="E470" s="47" t="s">
        <v>796</v>
      </c>
      <c r="F470" s="47" t="s">
        <v>795</v>
      </c>
      <c r="G470" s="47" t="s">
        <v>97</v>
      </c>
      <c r="H470" s="59"/>
      <c r="I470" s="47"/>
      <c r="J470" s="8">
        <v>18.792999999999999</v>
      </c>
      <c r="K470" s="8">
        <v>50</v>
      </c>
      <c r="L470" s="8">
        <f t="shared" si="35"/>
        <v>0</v>
      </c>
      <c r="M470" s="10">
        <f t="shared" si="36"/>
        <v>0</v>
      </c>
      <c r="N470" s="10">
        <f t="shared" si="37"/>
        <v>0</v>
      </c>
      <c r="O470" s="10">
        <f t="shared" si="38"/>
        <v>50</v>
      </c>
      <c r="P470" s="8">
        <f t="shared" si="39"/>
        <v>68.793000000000006</v>
      </c>
    </row>
    <row r="471" spans="1:16" ht="17.25" customHeight="1">
      <c r="A471" s="38">
        <v>201</v>
      </c>
      <c r="B471" s="6">
        <v>191</v>
      </c>
      <c r="C471" s="111" t="s">
        <v>322</v>
      </c>
      <c r="D471" s="111" t="s">
        <v>323</v>
      </c>
      <c r="E471" s="47" t="s">
        <v>324</v>
      </c>
      <c r="F471" s="47" t="s">
        <v>325</v>
      </c>
      <c r="G471" s="47" t="s">
        <v>97</v>
      </c>
      <c r="H471" s="59"/>
      <c r="I471" s="47"/>
      <c r="J471" s="16">
        <v>50</v>
      </c>
      <c r="K471" s="16">
        <v>18.803000000000001</v>
      </c>
      <c r="L471" s="8">
        <f t="shared" si="35"/>
        <v>0</v>
      </c>
      <c r="M471" s="10">
        <f t="shared" si="36"/>
        <v>0</v>
      </c>
      <c r="N471" s="10">
        <f t="shared" si="37"/>
        <v>18.803000000000001</v>
      </c>
      <c r="O471" s="10">
        <f t="shared" si="38"/>
        <v>0</v>
      </c>
      <c r="P471" s="8">
        <f t="shared" si="39"/>
        <v>68.802999999999997</v>
      </c>
    </row>
    <row r="472" spans="1:16" ht="17.25" customHeight="1">
      <c r="A472" s="38">
        <v>540</v>
      </c>
      <c r="B472" s="6">
        <v>192</v>
      </c>
      <c r="C472" s="126" t="s">
        <v>798</v>
      </c>
      <c r="D472" s="126" t="s">
        <v>1434</v>
      </c>
      <c r="E472" s="38"/>
      <c r="F472" s="100" t="s">
        <v>1700</v>
      </c>
      <c r="G472" s="38" t="s">
        <v>97</v>
      </c>
      <c r="H472" s="55"/>
      <c r="I472" s="38" t="s">
        <v>34</v>
      </c>
      <c r="J472" s="16">
        <v>18.829999999999998</v>
      </c>
      <c r="K472" s="17">
        <v>50</v>
      </c>
      <c r="L472" s="8">
        <f t="shared" si="35"/>
        <v>0</v>
      </c>
      <c r="M472" s="10">
        <f t="shared" si="36"/>
        <v>0</v>
      </c>
      <c r="N472" s="10">
        <f t="shared" si="37"/>
        <v>0</v>
      </c>
      <c r="O472" s="10">
        <f t="shared" si="38"/>
        <v>50</v>
      </c>
      <c r="P472" s="8">
        <f t="shared" si="39"/>
        <v>68.83</v>
      </c>
    </row>
    <row r="473" spans="1:16" ht="17.25" customHeight="1">
      <c r="A473" s="38">
        <v>292</v>
      </c>
      <c r="B473" s="6">
        <v>193</v>
      </c>
      <c r="C473" s="111" t="s">
        <v>1088</v>
      </c>
      <c r="D473" s="111" t="s">
        <v>1087</v>
      </c>
      <c r="E473" s="47" t="s">
        <v>1086</v>
      </c>
      <c r="F473" s="47" t="s">
        <v>1085</v>
      </c>
      <c r="G473" s="47" t="s">
        <v>97</v>
      </c>
      <c r="H473" s="59"/>
      <c r="I473" s="47"/>
      <c r="J473" s="8">
        <v>50</v>
      </c>
      <c r="K473" s="8">
        <v>18.838000000000001</v>
      </c>
      <c r="L473" s="8">
        <f t="shared" si="35"/>
        <v>0</v>
      </c>
      <c r="M473" s="10">
        <f t="shared" si="36"/>
        <v>0</v>
      </c>
      <c r="N473" s="10">
        <f t="shared" si="37"/>
        <v>18.838000000000001</v>
      </c>
      <c r="O473" s="10">
        <f t="shared" si="38"/>
        <v>0</v>
      </c>
      <c r="P473" s="8">
        <f t="shared" si="39"/>
        <v>68.837999999999994</v>
      </c>
    </row>
    <row r="474" spans="1:16" ht="17.25" customHeight="1">
      <c r="A474" s="38">
        <v>158</v>
      </c>
      <c r="B474" s="6">
        <v>194</v>
      </c>
      <c r="C474" s="111" t="s">
        <v>575</v>
      </c>
      <c r="D474" s="111" t="s">
        <v>574</v>
      </c>
      <c r="E474" s="47" t="s">
        <v>573</v>
      </c>
      <c r="F474" s="47" t="s">
        <v>576</v>
      </c>
      <c r="G474" s="47" t="s">
        <v>26</v>
      </c>
      <c r="H474" s="59"/>
      <c r="I474" s="47"/>
      <c r="J474" s="16">
        <v>18.853000000000002</v>
      </c>
      <c r="K474" s="16">
        <v>50</v>
      </c>
      <c r="L474" s="8">
        <f t="shared" si="35"/>
        <v>0</v>
      </c>
      <c r="M474" s="10">
        <f t="shared" si="36"/>
        <v>0</v>
      </c>
      <c r="N474" s="10">
        <f t="shared" si="37"/>
        <v>0</v>
      </c>
      <c r="O474" s="10">
        <f t="shared" si="38"/>
        <v>50</v>
      </c>
      <c r="P474" s="8">
        <f t="shared" si="39"/>
        <v>68.853000000000009</v>
      </c>
    </row>
    <row r="475" spans="1:16" ht="17.25" customHeight="1">
      <c r="A475" s="38">
        <v>123</v>
      </c>
      <c r="B475" s="6">
        <v>195</v>
      </c>
      <c r="C475" s="111" t="s">
        <v>389</v>
      </c>
      <c r="D475" s="111" t="s">
        <v>388</v>
      </c>
      <c r="E475" s="47" t="s">
        <v>387</v>
      </c>
      <c r="F475" s="47" t="s">
        <v>390</v>
      </c>
      <c r="G475" s="47" t="s">
        <v>26</v>
      </c>
      <c r="H475" s="59"/>
      <c r="I475" s="47"/>
      <c r="J475" s="8">
        <v>18.875</v>
      </c>
      <c r="K475" s="8">
        <v>50</v>
      </c>
      <c r="L475" s="8">
        <f t="shared" si="35"/>
        <v>0</v>
      </c>
      <c r="M475" s="10">
        <f t="shared" si="36"/>
        <v>0</v>
      </c>
      <c r="N475" s="10">
        <f t="shared" si="37"/>
        <v>0</v>
      </c>
      <c r="O475" s="10">
        <f t="shared" si="38"/>
        <v>50</v>
      </c>
      <c r="P475" s="8">
        <f t="shared" si="39"/>
        <v>68.875</v>
      </c>
    </row>
    <row r="476" spans="1:16" ht="17.25" customHeight="1">
      <c r="A476" s="38">
        <v>287</v>
      </c>
      <c r="B476" s="6">
        <v>196</v>
      </c>
      <c r="C476" s="111" t="s">
        <v>1103</v>
      </c>
      <c r="D476" s="111" t="s">
        <v>1102</v>
      </c>
      <c r="E476" s="47" t="s">
        <v>1101</v>
      </c>
      <c r="F476" s="47" t="s">
        <v>1100</v>
      </c>
      <c r="G476" s="47" t="s">
        <v>97</v>
      </c>
      <c r="H476" s="55"/>
      <c r="I476" s="34"/>
      <c r="J476" s="8">
        <v>18.896000000000001</v>
      </c>
      <c r="K476" s="8">
        <v>50</v>
      </c>
      <c r="L476" s="8">
        <f t="shared" si="35"/>
        <v>0</v>
      </c>
      <c r="M476" s="10">
        <f t="shared" si="36"/>
        <v>0</v>
      </c>
      <c r="N476" s="10">
        <f t="shared" si="37"/>
        <v>0</v>
      </c>
      <c r="O476" s="10">
        <f t="shared" si="38"/>
        <v>50</v>
      </c>
      <c r="P476" s="8">
        <f t="shared" si="39"/>
        <v>68.896000000000001</v>
      </c>
    </row>
    <row r="477" spans="1:16" ht="17.25" customHeight="1">
      <c r="A477" s="38">
        <v>154</v>
      </c>
      <c r="B477" s="6">
        <v>197</v>
      </c>
      <c r="C477" s="111" t="s">
        <v>463</v>
      </c>
      <c r="D477" s="111" t="s">
        <v>545</v>
      </c>
      <c r="E477" s="47" t="s">
        <v>544</v>
      </c>
      <c r="F477" s="47" t="s">
        <v>543</v>
      </c>
      <c r="G477" s="47" t="s">
        <v>26</v>
      </c>
      <c r="H477" s="59"/>
      <c r="I477" s="47"/>
      <c r="J477" s="16">
        <v>18.946999999999999</v>
      </c>
      <c r="K477" s="16">
        <v>50</v>
      </c>
      <c r="L477" s="8">
        <f t="shared" si="35"/>
        <v>0</v>
      </c>
      <c r="M477" s="10">
        <f t="shared" si="36"/>
        <v>0</v>
      </c>
      <c r="N477" s="10">
        <f t="shared" si="37"/>
        <v>0</v>
      </c>
      <c r="O477" s="10">
        <f t="shared" si="38"/>
        <v>50</v>
      </c>
      <c r="P477" s="8">
        <f t="shared" si="39"/>
        <v>68.947000000000003</v>
      </c>
    </row>
    <row r="478" spans="1:16" ht="17.25" customHeight="1">
      <c r="A478" s="38">
        <v>296</v>
      </c>
      <c r="B478" s="6">
        <v>198</v>
      </c>
      <c r="C478" s="111" t="s">
        <v>174</v>
      </c>
      <c r="D478" s="111" t="s">
        <v>175</v>
      </c>
      <c r="E478" s="47" t="s">
        <v>234</v>
      </c>
      <c r="F478" s="47" t="s">
        <v>176</v>
      </c>
      <c r="G478" s="47" t="s">
        <v>26</v>
      </c>
      <c r="H478" s="59"/>
      <c r="I478" s="38" t="s">
        <v>34</v>
      </c>
      <c r="J478" s="8">
        <v>50</v>
      </c>
      <c r="K478" s="8">
        <v>18.957000000000001</v>
      </c>
      <c r="L478" s="8">
        <f t="shared" si="35"/>
        <v>0</v>
      </c>
      <c r="M478" s="10">
        <f t="shared" si="36"/>
        <v>0</v>
      </c>
      <c r="N478" s="10">
        <f t="shared" si="37"/>
        <v>18.957000000000001</v>
      </c>
      <c r="O478" s="10">
        <f t="shared" si="38"/>
        <v>0</v>
      </c>
      <c r="P478" s="8">
        <f t="shared" si="39"/>
        <v>68.956999999999994</v>
      </c>
    </row>
    <row r="479" spans="1:16" ht="17.25" customHeight="1">
      <c r="A479" s="38">
        <v>100</v>
      </c>
      <c r="B479" s="6">
        <v>199</v>
      </c>
      <c r="C479" s="111" t="s">
        <v>316</v>
      </c>
      <c r="D479" s="111" t="s">
        <v>129</v>
      </c>
      <c r="E479" s="47" t="s">
        <v>317</v>
      </c>
      <c r="F479" s="47" t="s">
        <v>318</v>
      </c>
      <c r="G479" s="47" t="s">
        <v>26</v>
      </c>
      <c r="H479" s="55" t="s">
        <v>97</v>
      </c>
      <c r="I479" s="34"/>
      <c r="J479" s="16">
        <v>18.974</v>
      </c>
      <c r="K479" s="16">
        <v>50</v>
      </c>
      <c r="L479" s="8">
        <f t="shared" si="35"/>
        <v>0</v>
      </c>
      <c r="M479" s="10">
        <f t="shared" si="36"/>
        <v>0</v>
      </c>
      <c r="N479" s="10">
        <f t="shared" si="37"/>
        <v>0</v>
      </c>
      <c r="O479" s="10">
        <f t="shared" si="38"/>
        <v>50</v>
      </c>
      <c r="P479" s="8">
        <f t="shared" si="39"/>
        <v>68.974000000000004</v>
      </c>
    </row>
    <row r="480" spans="1:16" ht="17.25" customHeight="1">
      <c r="A480" s="38">
        <v>157</v>
      </c>
      <c r="B480" s="6">
        <v>200</v>
      </c>
      <c r="C480" s="111" t="s">
        <v>914</v>
      </c>
      <c r="D480" s="111" t="s">
        <v>913</v>
      </c>
      <c r="E480" s="47" t="s">
        <v>912</v>
      </c>
      <c r="F480" s="47" t="s">
        <v>911</v>
      </c>
      <c r="G480" s="47" t="s">
        <v>97</v>
      </c>
      <c r="H480" s="59"/>
      <c r="I480" s="47"/>
      <c r="J480" s="43">
        <v>50</v>
      </c>
      <c r="K480" s="43">
        <v>18.992999999999999</v>
      </c>
      <c r="L480" s="8">
        <f t="shared" si="35"/>
        <v>0</v>
      </c>
      <c r="M480" s="10">
        <f t="shared" si="36"/>
        <v>0</v>
      </c>
      <c r="N480" s="10">
        <f t="shared" si="37"/>
        <v>18.992999999999999</v>
      </c>
      <c r="O480" s="10">
        <f t="shared" si="38"/>
        <v>0</v>
      </c>
      <c r="P480" s="8">
        <f t="shared" si="39"/>
        <v>68.992999999999995</v>
      </c>
    </row>
    <row r="481" spans="1:16" ht="17.25" customHeight="1">
      <c r="A481" s="38">
        <v>326</v>
      </c>
      <c r="B481" s="6">
        <v>201</v>
      </c>
      <c r="C481" s="111" t="s">
        <v>122</v>
      </c>
      <c r="D481" s="111" t="s">
        <v>123</v>
      </c>
      <c r="E481" s="47" t="s">
        <v>218</v>
      </c>
      <c r="F481" s="47" t="s">
        <v>124</v>
      </c>
      <c r="G481" s="47" t="s">
        <v>97</v>
      </c>
      <c r="H481" s="55"/>
      <c r="I481" s="38" t="s">
        <v>34</v>
      </c>
      <c r="J481" s="8">
        <v>50</v>
      </c>
      <c r="K481" s="8">
        <v>19.018000000000001</v>
      </c>
      <c r="L481" s="8">
        <f t="shared" si="35"/>
        <v>0</v>
      </c>
      <c r="M481" s="10">
        <f t="shared" si="36"/>
        <v>0</v>
      </c>
      <c r="N481" s="10">
        <f t="shared" si="37"/>
        <v>19.018000000000001</v>
      </c>
      <c r="O481" s="10">
        <f t="shared" si="38"/>
        <v>0</v>
      </c>
      <c r="P481" s="8">
        <f t="shared" si="39"/>
        <v>69.018000000000001</v>
      </c>
    </row>
    <row r="482" spans="1:16" ht="17.25" customHeight="1">
      <c r="A482" s="38">
        <v>222</v>
      </c>
      <c r="B482" s="6">
        <v>202</v>
      </c>
      <c r="C482" s="111" t="s">
        <v>609</v>
      </c>
      <c r="D482" s="111" t="s">
        <v>140</v>
      </c>
      <c r="E482" s="47" t="s">
        <v>608</v>
      </c>
      <c r="F482" s="47" t="s">
        <v>607</v>
      </c>
      <c r="G482" s="47" t="s">
        <v>26</v>
      </c>
      <c r="H482" s="59"/>
      <c r="I482" s="47"/>
      <c r="J482" s="8">
        <v>19.061</v>
      </c>
      <c r="K482" s="8">
        <v>50</v>
      </c>
      <c r="L482" s="8">
        <f t="shared" si="35"/>
        <v>0</v>
      </c>
      <c r="M482" s="10">
        <f t="shared" si="36"/>
        <v>0</v>
      </c>
      <c r="N482" s="10">
        <f t="shared" si="37"/>
        <v>0</v>
      </c>
      <c r="O482" s="10">
        <f t="shared" si="38"/>
        <v>50</v>
      </c>
      <c r="P482" s="8">
        <f t="shared" si="39"/>
        <v>69.061000000000007</v>
      </c>
    </row>
    <row r="483" spans="1:16" ht="17.25" customHeight="1">
      <c r="A483" s="38">
        <v>27</v>
      </c>
      <c r="B483" s="6">
        <v>203</v>
      </c>
      <c r="C483" s="111" t="s">
        <v>884</v>
      </c>
      <c r="D483" s="111" t="s">
        <v>885</v>
      </c>
      <c r="E483" s="47" t="s">
        <v>886</v>
      </c>
      <c r="F483" s="47" t="s">
        <v>887</v>
      </c>
      <c r="G483" s="47" t="s">
        <v>26</v>
      </c>
      <c r="H483" s="59" t="s">
        <v>97</v>
      </c>
      <c r="I483" s="47"/>
      <c r="J483" s="8">
        <v>19.068999999999999</v>
      </c>
      <c r="K483" s="8">
        <v>50</v>
      </c>
      <c r="L483" s="8">
        <f t="shared" si="35"/>
        <v>0</v>
      </c>
      <c r="M483" s="10">
        <f t="shared" si="36"/>
        <v>0</v>
      </c>
      <c r="N483" s="10">
        <f t="shared" si="37"/>
        <v>0</v>
      </c>
      <c r="O483" s="10">
        <f t="shared" si="38"/>
        <v>50</v>
      </c>
      <c r="P483" s="8">
        <f t="shared" si="39"/>
        <v>69.069000000000003</v>
      </c>
    </row>
    <row r="484" spans="1:16" ht="17.25" customHeight="1">
      <c r="A484" s="38">
        <v>237</v>
      </c>
      <c r="B484" s="6">
        <v>204</v>
      </c>
      <c r="C484" s="111" t="s">
        <v>581</v>
      </c>
      <c r="D484" s="111" t="s">
        <v>580</v>
      </c>
      <c r="E484" s="47" t="s">
        <v>579</v>
      </c>
      <c r="F484" s="47" t="s">
        <v>578</v>
      </c>
      <c r="G484" s="47" t="s">
        <v>26</v>
      </c>
      <c r="H484" s="58"/>
      <c r="I484" s="125"/>
      <c r="J484" s="43">
        <v>50</v>
      </c>
      <c r="K484" s="43">
        <v>19.087</v>
      </c>
      <c r="L484" s="8">
        <f t="shared" si="35"/>
        <v>0</v>
      </c>
      <c r="M484" s="10">
        <f t="shared" si="36"/>
        <v>0</v>
      </c>
      <c r="N484" s="10">
        <f t="shared" si="37"/>
        <v>19.087</v>
      </c>
      <c r="O484" s="10">
        <f t="shared" si="38"/>
        <v>0</v>
      </c>
      <c r="P484" s="8">
        <f t="shared" si="39"/>
        <v>69.087000000000003</v>
      </c>
    </row>
    <row r="485" spans="1:16" ht="17.25" customHeight="1">
      <c r="A485" s="38">
        <v>231</v>
      </c>
      <c r="B485" s="6">
        <v>205</v>
      </c>
      <c r="C485" s="111" t="s">
        <v>456</v>
      </c>
      <c r="D485" s="111" t="s">
        <v>418</v>
      </c>
      <c r="E485" s="47" t="s">
        <v>455</v>
      </c>
      <c r="F485" s="47" t="s">
        <v>454</v>
      </c>
      <c r="G485" s="47" t="s">
        <v>26</v>
      </c>
      <c r="H485" s="59" t="s">
        <v>97</v>
      </c>
      <c r="I485" s="47"/>
      <c r="J485" s="8">
        <v>50</v>
      </c>
      <c r="K485" s="8">
        <v>19.111999999999998</v>
      </c>
      <c r="L485" s="8">
        <f t="shared" si="35"/>
        <v>0</v>
      </c>
      <c r="M485" s="10">
        <f t="shared" si="36"/>
        <v>0</v>
      </c>
      <c r="N485" s="10">
        <f t="shared" si="37"/>
        <v>19.111999999999998</v>
      </c>
      <c r="O485" s="10">
        <f t="shared" si="38"/>
        <v>0</v>
      </c>
      <c r="P485" s="8">
        <f t="shared" si="39"/>
        <v>69.111999999999995</v>
      </c>
    </row>
    <row r="486" spans="1:16" ht="17.25" customHeight="1">
      <c r="A486" s="38">
        <v>315</v>
      </c>
      <c r="B486" s="6">
        <v>206</v>
      </c>
      <c r="C486" s="111" t="s">
        <v>186</v>
      </c>
      <c r="D486" s="111" t="s">
        <v>187</v>
      </c>
      <c r="E486" s="47" t="s">
        <v>257</v>
      </c>
      <c r="F486" s="47" t="s">
        <v>188</v>
      </c>
      <c r="G486" s="47" t="s">
        <v>97</v>
      </c>
      <c r="H486" s="55"/>
      <c r="I486" s="47" t="s">
        <v>34</v>
      </c>
      <c r="J486" s="8">
        <v>50</v>
      </c>
      <c r="K486" s="8">
        <v>19.111999999999998</v>
      </c>
      <c r="L486" s="8">
        <f t="shared" si="35"/>
        <v>0</v>
      </c>
      <c r="M486" s="10">
        <f t="shared" si="36"/>
        <v>0</v>
      </c>
      <c r="N486" s="10">
        <f t="shared" si="37"/>
        <v>19.111999999999998</v>
      </c>
      <c r="O486" s="10">
        <f t="shared" si="38"/>
        <v>0</v>
      </c>
      <c r="P486" s="8">
        <f t="shared" si="39"/>
        <v>69.111999999999995</v>
      </c>
    </row>
    <row r="487" spans="1:16" ht="17.25" customHeight="1">
      <c r="A487" s="38">
        <v>32</v>
      </c>
      <c r="B487" s="6">
        <v>207</v>
      </c>
      <c r="C487" s="111" t="s">
        <v>853</v>
      </c>
      <c r="D487" s="111" t="s">
        <v>852</v>
      </c>
      <c r="E487" s="47" t="s">
        <v>855</v>
      </c>
      <c r="F487" s="47" t="s">
        <v>854</v>
      </c>
      <c r="G487" s="47" t="s">
        <v>26</v>
      </c>
      <c r="H487" s="59"/>
      <c r="I487" s="47"/>
      <c r="J487" s="16">
        <v>50</v>
      </c>
      <c r="K487" s="16">
        <v>19.126999999999999</v>
      </c>
      <c r="L487" s="8">
        <f t="shared" si="35"/>
        <v>0</v>
      </c>
      <c r="M487" s="10">
        <f t="shared" si="36"/>
        <v>0</v>
      </c>
      <c r="N487" s="10">
        <f t="shared" si="37"/>
        <v>19.126999999999999</v>
      </c>
      <c r="O487" s="10">
        <f t="shared" si="38"/>
        <v>0</v>
      </c>
      <c r="P487" s="8">
        <f t="shared" si="39"/>
        <v>69.126999999999995</v>
      </c>
    </row>
    <row r="488" spans="1:16" ht="17.25" customHeight="1">
      <c r="A488" s="38">
        <v>131</v>
      </c>
      <c r="B488" s="6">
        <v>208</v>
      </c>
      <c r="C488" s="111" t="s">
        <v>339</v>
      </c>
      <c r="D488" s="111" t="s">
        <v>340</v>
      </c>
      <c r="E488" s="47" t="s">
        <v>341</v>
      </c>
      <c r="F488" s="47" t="s">
        <v>342</v>
      </c>
      <c r="G488" s="47" t="s">
        <v>26</v>
      </c>
      <c r="H488" s="55"/>
      <c r="I488" s="34"/>
      <c r="J488" s="8">
        <v>19.158000000000001</v>
      </c>
      <c r="K488" s="8">
        <v>50</v>
      </c>
      <c r="L488" s="8">
        <f t="shared" si="35"/>
        <v>0</v>
      </c>
      <c r="M488" s="10">
        <f t="shared" si="36"/>
        <v>0</v>
      </c>
      <c r="N488" s="10">
        <f t="shared" si="37"/>
        <v>0</v>
      </c>
      <c r="O488" s="10">
        <f t="shared" si="38"/>
        <v>50</v>
      </c>
      <c r="P488" s="8">
        <f t="shared" si="39"/>
        <v>69.158000000000001</v>
      </c>
    </row>
    <row r="489" spans="1:16" ht="17.25" customHeight="1">
      <c r="A489" s="38">
        <v>3</v>
      </c>
      <c r="B489" s="6">
        <v>209</v>
      </c>
      <c r="C489" s="111" t="s">
        <v>856</v>
      </c>
      <c r="D489" s="111" t="s">
        <v>857</v>
      </c>
      <c r="E489" s="47" t="s">
        <v>858</v>
      </c>
      <c r="F489" s="47" t="s">
        <v>859</v>
      </c>
      <c r="G489" s="47" t="s">
        <v>26</v>
      </c>
      <c r="H489" s="59" t="s">
        <v>97</v>
      </c>
      <c r="I489" s="47"/>
      <c r="J489" s="16">
        <v>19.170999999999999</v>
      </c>
      <c r="K489" s="16">
        <v>50</v>
      </c>
      <c r="L489" s="8">
        <f t="shared" si="35"/>
        <v>0</v>
      </c>
      <c r="M489" s="10">
        <f t="shared" si="36"/>
        <v>0</v>
      </c>
      <c r="N489" s="10">
        <f t="shared" si="37"/>
        <v>0</v>
      </c>
      <c r="O489" s="10">
        <f t="shared" si="38"/>
        <v>50</v>
      </c>
      <c r="P489" s="8">
        <f t="shared" si="39"/>
        <v>69.170999999999992</v>
      </c>
    </row>
    <row r="490" spans="1:16" ht="17.25" customHeight="1">
      <c r="A490" s="38">
        <v>272</v>
      </c>
      <c r="B490" s="6">
        <v>210</v>
      </c>
      <c r="C490" s="111" t="s">
        <v>493</v>
      </c>
      <c r="D490" s="111" t="s">
        <v>413</v>
      </c>
      <c r="E490" s="47" t="s">
        <v>492</v>
      </c>
      <c r="F490" s="47" t="s">
        <v>491</v>
      </c>
      <c r="G490" s="47" t="s">
        <v>26</v>
      </c>
      <c r="H490" s="58"/>
      <c r="I490" s="125"/>
      <c r="J490" s="43">
        <v>50</v>
      </c>
      <c r="K490" s="43">
        <v>19.175000000000001</v>
      </c>
      <c r="L490" s="8">
        <f t="shared" si="35"/>
        <v>0</v>
      </c>
      <c r="M490" s="10">
        <f t="shared" si="36"/>
        <v>0</v>
      </c>
      <c r="N490" s="10">
        <f t="shared" si="37"/>
        <v>19.175000000000001</v>
      </c>
      <c r="O490" s="10">
        <f t="shared" si="38"/>
        <v>0</v>
      </c>
      <c r="P490" s="8">
        <f t="shared" si="39"/>
        <v>69.174999999999997</v>
      </c>
    </row>
    <row r="491" spans="1:16" ht="17.25" customHeight="1">
      <c r="A491" s="38">
        <v>47</v>
      </c>
      <c r="B491" s="6">
        <v>211</v>
      </c>
      <c r="C491" s="111" t="s">
        <v>424</v>
      </c>
      <c r="D491" s="111" t="s">
        <v>423</v>
      </c>
      <c r="E491" s="47" t="s">
        <v>422</v>
      </c>
      <c r="F491" s="47" t="s">
        <v>426</v>
      </c>
      <c r="G491" s="47" t="s">
        <v>97</v>
      </c>
      <c r="H491" s="59"/>
      <c r="I491" s="47"/>
      <c r="J491" s="16">
        <v>19.204000000000001</v>
      </c>
      <c r="K491" s="16">
        <v>50</v>
      </c>
      <c r="L491" s="8">
        <f t="shared" si="35"/>
        <v>0</v>
      </c>
      <c r="M491" s="10">
        <f t="shared" si="36"/>
        <v>0</v>
      </c>
      <c r="N491" s="10">
        <f t="shared" si="37"/>
        <v>0</v>
      </c>
      <c r="O491" s="10">
        <f t="shared" si="38"/>
        <v>50</v>
      </c>
      <c r="P491" s="8">
        <f t="shared" si="39"/>
        <v>69.204000000000008</v>
      </c>
    </row>
    <row r="492" spans="1:16" ht="17.25" customHeight="1">
      <c r="A492" s="38">
        <v>36</v>
      </c>
      <c r="B492" s="6">
        <v>212</v>
      </c>
      <c r="C492" s="111" t="s">
        <v>259</v>
      </c>
      <c r="D492" s="111" t="s">
        <v>393</v>
      </c>
      <c r="E492" s="47" t="s">
        <v>392</v>
      </c>
      <c r="F492" s="47" t="s">
        <v>395</v>
      </c>
      <c r="G492" s="47" t="s">
        <v>97</v>
      </c>
      <c r="H492" s="55"/>
      <c r="I492" s="34"/>
      <c r="J492" s="16">
        <v>19.384</v>
      </c>
      <c r="K492" s="16">
        <v>50</v>
      </c>
      <c r="L492" s="8">
        <f t="shared" si="35"/>
        <v>0</v>
      </c>
      <c r="M492" s="10">
        <f t="shared" si="36"/>
        <v>0</v>
      </c>
      <c r="N492" s="10">
        <f t="shared" si="37"/>
        <v>0</v>
      </c>
      <c r="O492" s="10">
        <f t="shared" si="38"/>
        <v>50</v>
      </c>
      <c r="P492" s="8">
        <f t="shared" si="39"/>
        <v>69.384</v>
      </c>
    </row>
    <row r="493" spans="1:16" ht="17.25" customHeight="1">
      <c r="A493" s="38">
        <v>124</v>
      </c>
      <c r="B493" s="6">
        <v>213</v>
      </c>
      <c r="C493" s="111" t="s">
        <v>298</v>
      </c>
      <c r="D493" s="111" t="s">
        <v>129</v>
      </c>
      <c r="E493" s="47" t="s">
        <v>702</v>
      </c>
      <c r="F493" s="47" t="s">
        <v>704</v>
      </c>
      <c r="G493" s="47" t="s">
        <v>26</v>
      </c>
      <c r="H493" s="59"/>
      <c r="I493" s="47"/>
      <c r="J493" s="16">
        <v>19.41</v>
      </c>
      <c r="K493" s="16">
        <v>50</v>
      </c>
      <c r="L493" s="8">
        <f t="shared" si="35"/>
        <v>0</v>
      </c>
      <c r="M493" s="10">
        <f t="shared" si="36"/>
        <v>0</v>
      </c>
      <c r="N493" s="10">
        <f t="shared" si="37"/>
        <v>0</v>
      </c>
      <c r="O493" s="10">
        <f t="shared" si="38"/>
        <v>50</v>
      </c>
      <c r="P493" s="8">
        <f t="shared" si="39"/>
        <v>69.41</v>
      </c>
    </row>
    <row r="494" spans="1:16" ht="17.25" customHeight="1">
      <c r="A494" s="38">
        <v>111</v>
      </c>
      <c r="B494" s="6">
        <v>214</v>
      </c>
      <c r="C494" s="111" t="s">
        <v>409</v>
      </c>
      <c r="D494" s="111" t="s">
        <v>408</v>
      </c>
      <c r="E494" s="47" t="s">
        <v>407</v>
      </c>
      <c r="F494" s="47" t="s">
        <v>406</v>
      </c>
      <c r="G494" s="47" t="s">
        <v>97</v>
      </c>
      <c r="H494" s="55" t="s">
        <v>97</v>
      </c>
      <c r="I494" s="34"/>
      <c r="J494" s="16">
        <v>50</v>
      </c>
      <c r="K494" s="16">
        <v>19.437000000000001</v>
      </c>
      <c r="L494" s="8">
        <f t="shared" si="35"/>
        <v>0</v>
      </c>
      <c r="M494" s="10">
        <f t="shared" si="36"/>
        <v>0</v>
      </c>
      <c r="N494" s="10">
        <f t="shared" si="37"/>
        <v>0</v>
      </c>
      <c r="O494" s="10">
        <f t="shared" si="38"/>
        <v>19.437000000000001</v>
      </c>
      <c r="P494" s="8">
        <f t="shared" si="39"/>
        <v>69.436999999999998</v>
      </c>
    </row>
    <row r="495" spans="1:16" ht="17.25" customHeight="1">
      <c r="A495" s="38">
        <v>280</v>
      </c>
      <c r="B495" s="6">
        <v>215</v>
      </c>
      <c r="C495" s="111" t="s">
        <v>1017</v>
      </c>
      <c r="D495" s="111" t="s">
        <v>1016</v>
      </c>
      <c r="E495" s="47" t="s">
        <v>1015</v>
      </c>
      <c r="F495" s="47" t="s">
        <v>1014</v>
      </c>
      <c r="G495" s="47" t="s">
        <v>97</v>
      </c>
      <c r="H495" s="59"/>
      <c r="I495" s="47"/>
      <c r="J495" s="16">
        <v>50</v>
      </c>
      <c r="K495" s="16">
        <v>19.507000000000001</v>
      </c>
      <c r="L495" s="8">
        <f t="shared" si="35"/>
        <v>0</v>
      </c>
      <c r="M495" s="10">
        <f t="shared" si="36"/>
        <v>0</v>
      </c>
      <c r="N495" s="10">
        <f t="shared" si="37"/>
        <v>0</v>
      </c>
      <c r="O495" s="10">
        <f t="shared" si="38"/>
        <v>19.507000000000001</v>
      </c>
      <c r="P495" s="8">
        <f t="shared" si="39"/>
        <v>69.507000000000005</v>
      </c>
    </row>
    <row r="496" spans="1:16" ht="17.25" customHeight="1">
      <c r="A496" s="38">
        <v>232</v>
      </c>
      <c r="B496" s="6">
        <v>216</v>
      </c>
      <c r="C496" s="111" t="s">
        <v>534</v>
      </c>
      <c r="D496" s="111" t="s">
        <v>533</v>
      </c>
      <c r="E496" s="47" t="s">
        <v>532</v>
      </c>
      <c r="F496" s="47" t="s">
        <v>531</v>
      </c>
      <c r="G496" s="47" t="s">
        <v>97</v>
      </c>
      <c r="H496" s="59"/>
      <c r="I496" s="47"/>
      <c r="J496" s="8">
        <v>50</v>
      </c>
      <c r="K496" s="8">
        <v>19.762</v>
      </c>
      <c r="L496" s="8">
        <f t="shared" si="35"/>
        <v>0</v>
      </c>
      <c r="M496" s="10">
        <f t="shared" si="36"/>
        <v>0</v>
      </c>
      <c r="N496" s="10">
        <f t="shared" si="37"/>
        <v>0</v>
      </c>
      <c r="O496" s="10">
        <f t="shared" si="38"/>
        <v>19.762</v>
      </c>
      <c r="P496" s="8">
        <f t="shared" si="39"/>
        <v>69.762</v>
      </c>
    </row>
    <row r="497" spans="1:16" ht="17.25" customHeight="1">
      <c r="A497" s="38">
        <v>214</v>
      </c>
      <c r="B497" s="6">
        <v>217</v>
      </c>
      <c r="C497" s="111" t="s">
        <v>559</v>
      </c>
      <c r="D497" s="111" t="s">
        <v>558</v>
      </c>
      <c r="E497" s="47" t="s">
        <v>557</v>
      </c>
      <c r="F497" s="47" t="s">
        <v>556</v>
      </c>
      <c r="G497" s="47" t="s">
        <v>26</v>
      </c>
      <c r="H497" s="59"/>
      <c r="I497" s="47"/>
      <c r="J497" s="8">
        <v>50</v>
      </c>
      <c r="K497" s="8">
        <v>19.774000000000001</v>
      </c>
      <c r="L497" s="8">
        <f t="shared" si="35"/>
        <v>0</v>
      </c>
      <c r="M497" s="10">
        <f t="shared" si="36"/>
        <v>0</v>
      </c>
      <c r="N497" s="10">
        <f t="shared" si="37"/>
        <v>0</v>
      </c>
      <c r="O497" s="10">
        <f t="shared" si="38"/>
        <v>19.774000000000001</v>
      </c>
      <c r="P497" s="8">
        <f t="shared" si="39"/>
        <v>69.774000000000001</v>
      </c>
    </row>
    <row r="498" spans="1:16" ht="17.25" customHeight="1">
      <c r="A498" s="38">
        <v>277</v>
      </c>
      <c r="B498" s="6">
        <v>218</v>
      </c>
      <c r="C498" s="111" t="s">
        <v>478</v>
      </c>
      <c r="D498" s="111" t="s">
        <v>477</v>
      </c>
      <c r="E498" s="47" t="s">
        <v>476</v>
      </c>
      <c r="F498" s="47" t="s">
        <v>475</v>
      </c>
      <c r="G498" s="47" t="s">
        <v>26</v>
      </c>
      <c r="H498" s="59"/>
      <c r="I498" s="47"/>
      <c r="J498" s="8">
        <v>19.780999999999999</v>
      </c>
      <c r="K498" s="8">
        <v>50</v>
      </c>
      <c r="L498" s="8">
        <f t="shared" si="35"/>
        <v>0</v>
      </c>
      <c r="M498" s="10">
        <f t="shared" si="36"/>
        <v>0</v>
      </c>
      <c r="N498" s="10">
        <f t="shared" si="37"/>
        <v>0</v>
      </c>
      <c r="O498" s="10">
        <f t="shared" si="38"/>
        <v>50</v>
      </c>
      <c r="P498" s="8">
        <f t="shared" si="39"/>
        <v>69.781000000000006</v>
      </c>
    </row>
    <row r="499" spans="1:16" ht="17.25" customHeight="1">
      <c r="A499" s="38">
        <v>294</v>
      </c>
      <c r="B499" s="6">
        <v>219</v>
      </c>
      <c r="C499" s="111" t="s">
        <v>737</v>
      </c>
      <c r="D499" s="111" t="s">
        <v>165</v>
      </c>
      <c r="E499" s="47" t="s">
        <v>232</v>
      </c>
      <c r="F499" s="47" t="s">
        <v>736</v>
      </c>
      <c r="G499" s="47" t="s">
        <v>97</v>
      </c>
      <c r="H499" s="59"/>
      <c r="I499" s="47"/>
      <c r="J499" s="16">
        <v>50</v>
      </c>
      <c r="K499" s="16">
        <v>20.212</v>
      </c>
      <c r="L499" s="8">
        <f t="shared" si="35"/>
        <v>0</v>
      </c>
      <c r="M499" s="10">
        <f t="shared" si="36"/>
        <v>0</v>
      </c>
      <c r="N499" s="10">
        <f t="shared" si="37"/>
        <v>0</v>
      </c>
      <c r="O499" s="10">
        <f t="shared" si="38"/>
        <v>20.212</v>
      </c>
      <c r="P499" s="8">
        <f t="shared" si="39"/>
        <v>70.212000000000003</v>
      </c>
    </row>
    <row r="500" spans="1:16" ht="17.25" customHeight="1">
      <c r="A500" s="38">
        <v>223</v>
      </c>
      <c r="B500" s="6">
        <v>220</v>
      </c>
      <c r="C500" s="111" t="s">
        <v>777</v>
      </c>
      <c r="D500" s="111" t="s">
        <v>120</v>
      </c>
      <c r="E500" s="47" t="s">
        <v>217</v>
      </c>
      <c r="F500" s="47" t="s">
        <v>776</v>
      </c>
      <c r="G500" s="47" t="s">
        <v>97</v>
      </c>
      <c r="H500" s="59"/>
      <c r="I500" s="47"/>
      <c r="J500" s="43">
        <v>50</v>
      </c>
      <c r="K500" s="43">
        <v>20.324999999999999</v>
      </c>
      <c r="L500" s="8">
        <f t="shared" si="35"/>
        <v>0</v>
      </c>
      <c r="M500" s="10">
        <f t="shared" si="36"/>
        <v>0</v>
      </c>
      <c r="N500" s="10">
        <f t="shared" si="37"/>
        <v>0</v>
      </c>
      <c r="O500" s="10">
        <f t="shared" si="38"/>
        <v>20.324999999999999</v>
      </c>
      <c r="P500" s="8">
        <f t="shared" si="39"/>
        <v>70.325000000000003</v>
      </c>
    </row>
    <row r="501" spans="1:16" ht="17.25" customHeight="1">
      <c r="A501" s="38">
        <v>221</v>
      </c>
      <c r="B501" s="6">
        <v>221</v>
      </c>
      <c r="C501" s="111" t="s">
        <v>839</v>
      </c>
      <c r="D501" s="111" t="s">
        <v>838</v>
      </c>
      <c r="E501" s="47" t="s">
        <v>837</v>
      </c>
      <c r="F501" s="47" t="s">
        <v>836</v>
      </c>
      <c r="G501" s="47" t="s">
        <v>26</v>
      </c>
      <c r="H501" s="55"/>
      <c r="I501" s="34"/>
      <c r="J501" s="16">
        <v>20.338000000000001</v>
      </c>
      <c r="K501" s="16">
        <v>50</v>
      </c>
      <c r="L501" s="8">
        <f t="shared" si="35"/>
        <v>0</v>
      </c>
      <c r="M501" s="10">
        <f t="shared" si="36"/>
        <v>0</v>
      </c>
      <c r="N501" s="10">
        <f t="shared" si="37"/>
        <v>0</v>
      </c>
      <c r="O501" s="10">
        <f t="shared" si="38"/>
        <v>50</v>
      </c>
      <c r="P501" s="8">
        <f t="shared" si="39"/>
        <v>70.337999999999994</v>
      </c>
    </row>
    <row r="502" spans="1:16" ht="17.25" customHeight="1">
      <c r="A502" s="38">
        <v>62</v>
      </c>
      <c r="B502" s="6">
        <v>222</v>
      </c>
      <c r="C502" s="111" t="s">
        <v>305</v>
      </c>
      <c r="D502" s="111" t="s">
        <v>291</v>
      </c>
      <c r="E502" s="47" t="s">
        <v>306</v>
      </c>
      <c r="F502" s="47" t="s">
        <v>1816</v>
      </c>
      <c r="G502" s="47" t="s">
        <v>97</v>
      </c>
      <c r="H502" s="58"/>
      <c r="I502" s="125"/>
      <c r="J502" s="43">
        <v>20.437999999999999</v>
      </c>
      <c r="K502" s="43">
        <v>50</v>
      </c>
      <c r="L502" s="8">
        <f t="shared" si="35"/>
        <v>0</v>
      </c>
      <c r="M502" s="10">
        <f t="shared" si="36"/>
        <v>0</v>
      </c>
      <c r="N502" s="10">
        <f t="shared" si="37"/>
        <v>0</v>
      </c>
      <c r="O502" s="10">
        <f t="shared" si="38"/>
        <v>50</v>
      </c>
      <c r="P502" s="8">
        <f t="shared" si="39"/>
        <v>70.438000000000002</v>
      </c>
    </row>
    <row r="503" spans="1:16" ht="17.25" customHeight="1">
      <c r="A503" s="38">
        <v>194</v>
      </c>
      <c r="B503" s="6">
        <v>223</v>
      </c>
      <c r="C503" s="111" t="s">
        <v>662</v>
      </c>
      <c r="D503" s="111" t="s">
        <v>661</v>
      </c>
      <c r="E503" s="47" t="s">
        <v>660</v>
      </c>
      <c r="F503" s="47" t="s">
        <v>659</v>
      </c>
      <c r="G503" s="47" t="s">
        <v>26</v>
      </c>
      <c r="H503" s="59" t="s">
        <v>97</v>
      </c>
      <c r="I503" s="47"/>
      <c r="J503" s="43">
        <v>20.523</v>
      </c>
      <c r="K503" s="43">
        <v>50</v>
      </c>
      <c r="L503" s="8">
        <f t="shared" si="35"/>
        <v>0</v>
      </c>
      <c r="M503" s="10">
        <f t="shared" si="36"/>
        <v>0</v>
      </c>
      <c r="N503" s="10">
        <f t="shared" si="37"/>
        <v>0</v>
      </c>
      <c r="O503" s="10">
        <f t="shared" si="38"/>
        <v>50</v>
      </c>
      <c r="P503" s="8">
        <f t="shared" si="39"/>
        <v>70.522999999999996</v>
      </c>
    </row>
    <row r="504" spans="1:16" ht="17.25" customHeight="1">
      <c r="A504" s="38">
        <v>10</v>
      </c>
      <c r="B504" s="6">
        <v>224</v>
      </c>
      <c r="C504" s="111" t="s">
        <v>1027</v>
      </c>
      <c r="D504" s="111" t="s">
        <v>1026</v>
      </c>
      <c r="E504" s="47" t="s">
        <v>1025</v>
      </c>
      <c r="F504" s="47" t="s">
        <v>1024</v>
      </c>
      <c r="G504" s="47" t="s">
        <v>26</v>
      </c>
      <c r="H504" s="59" t="s">
        <v>97</v>
      </c>
      <c r="I504" s="47"/>
      <c r="J504" s="16">
        <v>50</v>
      </c>
      <c r="K504" s="16">
        <v>20.625</v>
      </c>
      <c r="L504" s="8">
        <f t="shared" si="35"/>
        <v>0</v>
      </c>
      <c r="M504" s="10">
        <f t="shared" si="36"/>
        <v>0</v>
      </c>
      <c r="N504" s="10">
        <f t="shared" si="37"/>
        <v>0</v>
      </c>
      <c r="O504" s="10">
        <f t="shared" si="38"/>
        <v>20.625</v>
      </c>
      <c r="P504" s="8">
        <f t="shared" si="39"/>
        <v>70.625</v>
      </c>
    </row>
    <row r="505" spans="1:16" ht="17.25" customHeight="1">
      <c r="A505" s="38">
        <v>226</v>
      </c>
      <c r="B505" s="6">
        <v>225</v>
      </c>
      <c r="C505" s="111" t="s">
        <v>323</v>
      </c>
      <c r="D505" s="111" t="s">
        <v>527</v>
      </c>
      <c r="E505" s="47" t="s">
        <v>526</v>
      </c>
      <c r="F505" s="47" t="s">
        <v>525</v>
      </c>
      <c r="G505" s="47" t="s">
        <v>97</v>
      </c>
      <c r="H505" s="59"/>
      <c r="I505" s="47"/>
      <c r="J505" s="43">
        <v>50</v>
      </c>
      <c r="K505" s="43">
        <v>21.137</v>
      </c>
      <c r="L505" s="8">
        <f t="shared" si="35"/>
        <v>0</v>
      </c>
      <c r="M505" s="10">
        <f t="shared" si="36"/>
        <v>0</v>
      </c>
      <c r="N505" s="10">
        <f t="shared" si="37"/>
        <v>0</v>
      </c>
      <c r="O505" s="10">
        <f t="shared" si="38"/>
        <v>21.137</v>
      </c>
      <c r="P505" s="8">
        <f t="shared" si="39"/>
        <v>71.137</v>
      </c>
    </row>
    <row r="506" spans="1:16" ht="17.25" customHeight="1">
      <c r="A506" s="38">
        <v>49</v>
      </c>
      <c r="B506" s="6">
        <v>226</v>
      </c>
      <c r="C506" s="111" t="s">
        <v>445</v>
      </c>
      <c r="D506" s="111" t="s">
        <v>444</v>
      </c>
      <c r="E506" s="47" t="s">
        <v>443</v>
      </c>
      <c r="F506" s="47" t="s">
        <v>442</v>
      </c>
      <c r="G506" s="47" t="s">
        <v>97</v>
      </c>
      <c r="H506" s="55" t="s">
        <v>97</v>
      </c>
      <c r="I506" s="34"/>
      <c r="J506" s="16">
        <v>21.190999999999999</v>
      </c>
      <c r="K506" s="16">
        <v>50</v>
      </c>
      <c r="L506" s="8">
        <f t="shared" si="35"/>
        <v>0</v>
      </c>
      <c r="M506" s="10">
        <f t="shared" si="36"/>
        <v>0</v>
      </c>
      <c r="N506" s="10">
        <f t="shared" si="37"/>
        <v>0</v>
      </c>
      <c r="O506" s="10">
        <f t="shared" si="38"/>
        <v>50</v>
      </c>
      <c r="P506" s="8">
        <f t="shared" si="39"/>
        <v>71.191000000000003</v>
      </c>
    </row>
    <row r="507" spans="1:16" ht="17.25" customHeight="1">
      <c r="A507" s="38">
        <v>275</v>
      </c>
      <c r="B507" s="6">
        <v>227</v>
      </c>
      <c r="C507" s="111" t="s">
        <v>482</v>
      </c>
      <c r="D507" s="111" t="s">
        <v>481</v>
      </c>
      <c r="E507" s="47" t="s">
        <v>480</v>
      </c>
      <c r="F507" s="47" t="s">
        <v>2019</v>
      </c>
      <c r="G507" s="47" t="s">
        <v>26</v>
      </c>
      <c r="H507" s="59" t="s">
        <v>97</v>
      </c>
      <c r="I507" s="47"/>
      <c r="J507" s="8">
        <v>21.591000000000001</v>
      </c>
      <c r="K507" s="8">
        <v>50</v>
      </c>
      <c r="L507" s="8">
        <f t="shared" si="35"/>
        <v>0</v>
      </c>
      <c r="M507" s="10">
        <f t="shared" si="36"/>
        <v>0</v>
      </c>
      <c r="N507" s="10">
        <f t="shared" si="37"/>
        <v>0</v>
      </c>
      <c r="O507" s="10">
        <f t="shared" si="38"/>
        <v>50</v>
      </c>
      <c r="P507" s="8">
        <f t="shared" si="39"/>
        <v>71.591000000000008</v>
      </c>
    </row>
    <row r="508" spans="1:16" ht="17.25" customHeight="1">
      <c r="A508" s="38">
        <v>543</v>
      </c>
      <c r="B508" s="6">
        <v>228</v>
      </c>
      <c r="C508" s="126" t="s">
        <v>1437</v>
      </c>
      <c r="D508" s="126" t="s">
        <v>1438</v>
      </c>
      <c r="E508" s="38"/>
      <c r="F508" s="100" t="s">
        <v>1704</v>
      </c>
      <c r="G508" s="38" t="s">
        <v>97</v>
      </c>
      <c r="H508" s="55"/>
      <c r="I508" s="38" t="s">
        <v>34</v>
      </c>
      <c r="J508" s="16">
        <v>50</v>
      </c>
      <c r="K508" s="17">
        <v>23.14</v>
      </c>
      <c r="L508" s="8">
        <f t="shared" si="35"/>
        <v>0</v>
      </c>
      <c r="M508" s="10">
        <f t="shared" si="36"/>
        <v>0</v>
      </c>
      <c r="N508" s="10">
        <f t="shared" si="37"/>
        <v>0</v>
      </c>
      <c r="O508" s="10">
        <f t="shared" si="38"/>
        <v>23.14</v>
      </c>
      <c r="P508" s="8">
        <f t="shared" si="39"/>
        <v>73.14</v>
      </c>
    </row>
    <row r="509" spans="1:16" ht="17.25" customHeight="1">
      <c r="A509" s="38">
        <v>132</v>
      </c>
      <c r="B509" s="6">
        <v>229</v>
      </c>
      <c r="C509" s="111" t="s">
        <v>585</v>
      </c>
      <c r="D509" s="111" t="s">
        <v>584</v>
      </c>
      <c r="E509" s="47" t="s">
        <v>363</v>
      </c>
      <c r="F509" s="47" t="s">
        <v>586</v>
      </c>
      <c r="G509" s="47" t="s">
        <v>26</v>
      </c>
      <c r="H509" s="59"/>
      <c r="I509" s="47"/>
      <c r="J509" s="16">
        <v>27.614000000000001</v>
      </c>
      <c r="K509" s="16">
        <v>50</v>
      </c>
      <c r="L509" s="8">
        <f t="shared" si="35"/>
        <v>0</v>
      </c>
      <c r="M509" s="10">
        <f t="shared" si="36"/>
        <v>0</v>
      </c>
      <c r="N509" s="10">
        <f t="shared" si="37"/>
        <v>0</v>
      </c>
      <c r="O509" s="10">
        <f t="shared" si="38"/>
        <v>50</v>
      </c>
      <c r="P509" s="8">
        <f t="shared" si="39"/>
        <v>77.614000000000004</v>
      </c>
    </row>
    <row r="510" spans="1:16" ht="17.25" customHeight="1">
      <c r="A510" s="38">
        <v>418</v>
      </c>
      <c r="B510" s="6">
        <v>230</v>
      </c>
      <c r="C510" s="126" t="s">
        <v>285</v>
      </c>
      <c r="D510" s="126" t="s">
        <v>1227</v>
      </c>
      <c r="E510" s="38"/>
      <c r="F510" s="100" t="s">
        <v>1316</v>
      </c>
      <c r="G510" s="38" t="s">
        <v>97</v>
      </c>
      <c r="H510" s="55"/>
      <c r="I510" s="38" t="s">
        <v>34</v>
      </c>
      <c r="J510" s="91">
        <v>28.082000000000001</v>
      </c>
      <c r="K510" s="10">
        <v>50</v>
      </c>
      <c r="L510" s="8">
        <f t="shared" si="35"/>
        <v>0</v>
      </c>
      <c r="M510" s="10">
        <f t="shared" si="36"/>
        <v>0</v>
      </c>
      <c r="N510" s="10">
        <f t="shared" si="37"/>
        <v>0</v>
      </c>
      <c r="O510" s="10">
        <f t="shared" si="38"/>
        <v>50</v>
      </c>
      <c r="P510" s="8">
        <f t="shared" si="39"/>
        <v>78.081999999999994</v>
      </c>
    </row>
    <row r="511" spans="1:16" ht="17.25" customHeight="1">
      <c r="A511" s="38">
        <v>369</v>
      </c>
      <c r="B511" s="6">
        <v>231</v>
      </c>
      <c r="C511" s="126" t="s">
        <v>347</v>
      </c>
      <c r="D511" s="126" t="s">
        <v>348</v>
      </c>
      <c r="E511" s="38"/>
      <c r="F511" s="100" t="s">
        <v>1268</v>
      </c>
      <c r="G511" s="38" t="s">
        <v>26</v>
      </c>
      <c r="H511" s="55"/>
      <c r="I511" s="38" t="s">
        <v>34</v>
      </c>
      <c r="J511" s="91">
        <v>37.279000000000003</v>
      </c>
      <c r="K511" s="92">
        <v>50</v>
      </c>
      <c r="L511" s="8">
        <f t="shared" si="35"/>
        <v>0</v>
      </c>
      <c r="M511" s="10">
        <f t="shared" si="36"/>
        <v>0</v>
      </c>
      <c r="N511" s="10">
        <f t="shared" si="37"/>
        <v>0</v>
      </c>
      <c r="O511" s="10">
        <f t="shared" si="38"/>
        <v>50</v>
      </c>
      <c r="P511" s="8">
        <f t="shared" si="39"/>
        <v>87.278999999999996</v>
      </c>
    </row>
    <row r="512" spans="1:16" ht="17.25" customHeight="1">
      <c r="A512" s="38">
        <v>20</v>
      </c>
      <c r="B512" s="6">
        <v>232</v>
      </c>
      <c r="C512" s="111" t="s">
        <v>800</v>
      </c>
      <c r="D512" s="111" t="s">
        <v>799</v>
      </c>
      <c r="E512" s="47" t="s">
        <v>314</v>
      </c>
      <c r="F512" s="47" t="s">
        <v>2023</v>
      </c>
      <c r="G512" s="47" t="s">
        <v>26</v>
      </c>
      <c r="H512" s="59"/>
      <c r="I512" s="47"/>
      <c r="J512" s="8">
        <v>50</v>
      </c>
      <c r="K512" s="8">
        <v>50</v>
      </c>
      <c r="L512" s="8">
        <f t="shared" si="35"/>
        <v>0</v>
      </c>
      <c r="M512" s="10">
        <f t="shared" si="36"/>
        <v>0</v>
      </c>
      <c r="N512" s="10">
        <f t="shared" si="37"/>
        <v>0</v>
      </c>
      <c r="O512" s="10">
        <f t="shared" si="38"/>
        <v>50</v>
      </c>
      <c r="P512" s="8">
        <f t="shared" si="39"/>
        <v>100</v>
      </c>
    </row>
    <row r="513" spans="1:16" ht="17.25" customHeight="1">
      <c r="A513" s="38">
        <v>44</v>
      </c>
      <c r="B513" s="6">
        <v>233</v>
      </c>
      <c r="C513" s="111" t="s">
        <v>259</v>
      </c>
      <c r="D513" s="111" t="s">
        <v>260</v>
      </c>
      <c r="E513" s="47" t="s">
        <v>261</v>
      </c>
      <c r="F513" s="47" t="s">
        <v>263</v>
      </c>
      <c r="G513" s="47" t="s">
        <v>97</v>
      </c>
      <c r="H513" s="59"/>
      <c r="I513" s="47"/>
      <c r="J513" s="8">
        <v>50</v>
      </c>
      <c r="K513" s="8">
        <v>50</v>
      </c>
      <c r="L513" s="8">
        <f t="shared" si="35"/>
        <v>0</v>
      </c>
      <c r="M513" s="10">
        <f t="shared" si="36"/>
        <v>0</v>
      </c>
      <c r="N513" s="10">
        <f t="shared" si="37"/>
        <v>0</v>
      </c>
      <c r="O513" s="10">
        <f t="shared" si="38"/>
        <v>50</v>
      </c>
      <c r="P513" s="8">
        <f t="shared" si="39"/>
        <v>100</v>
      </c>
    </row>
    <row r="514" spans="1:16" ht="17.25" customHeight="1">
      <c r="A514" s="38">
        <v>58</v>
      </c>
      <c r="B514" s="6">
        <v>234</v>
      </c>
      <c r="C514" s="111" t="s">
        <v>290</v>
      </c>
      <c r="D514" s="111" t="s">
        <v>291</v>
      </c>
      <c r="E514" s="47" t="s">
        <v>292</v>
      </c>
      <c r="F514" s="47" t="s">
        <v>293</v>
      </c>
      <c r="G514" s="47" t="s">
        <v>26</v>
      </c>
      <c r="H514" s="59"/>
      <c r="I514" s="47"/>
      <c r="J514" s="16">
        <v>50</v>
      </c>
      <c r="K514" s="16">
        <v>50</v>
      </c>
      <c r="L514" s="8">
        <f t="shared" si="35"/>
        <v>0</v>
      </c>
      <c r="M514" s="10">
        <f t="shared" si="36"/>
        <v>0</v>
      </c>
      <c r="N514" s="10">
        <f t="shared" si="37"/>
        <v>0</v>
      </c>
      <c r="O514" s="10">
        <f t="shared" si="38"/>
        <v>50</v>
      </c>
      <c r="P514" s="8">
        <f t="shared" si="39"/>
        <v>100</v>
      </c>
    </row>
    <row r="515" spans="1:16" ht="17.25" customHeight="1">
      <c r="A515" s="38">
        <v>88</v>
      </c>
      <c r="B515" s="6">
        <v>235</v>
      </c>
      <c r="C515" s="111" t="s">
        <v>1065</v>
      </c>
      <c r="D515" s="111" t="s">
        <v>1064</v>
      </c>
      <c r="E515" s="47" t="s">
        <v>1063</v>
      </c>
      <c r="F515" s="47" t="s">
        <v>1062</v>
      </c>
      <c r="G515" s="47" t="s">
        <v>26</v>
      </c>
      <c r="H515" s="55"/>
      <c r="I515" s="34"/>
      <c r="J515" s="8">
        <v>50</v>
      </c>
      <c r="K515" s="8">
        <v>50</v>
      </c>
      <c r="L515" s="8">
        <f t="shared" ref="L515:L573" si="40">IF($K515&lt;M$1,$K515,0)</f>
        <v>0</v>
      </c>
      <c r="M515" s="10">
        <f t="shared" ref="M515:M573" si="41">IF(L515=0,IF($K515&lt;N$1,$K515,0),0)</f>
        <v>0</v>
      </c>
      <c r="N515" s="10">
        <f t="shared" ref="N515:N573" si="42">IF(L515=0,IF(M515=0,IF($K515&lt;O$1,$K515,0),0),0)</f>
        <v>0</v>
      </c>
      <c r="O515" s="10">
        <f t="shared" ref="O515:O573" si="43">IF(K515&gt;O$1,K515,0)</f>
        <v>50</v>
      </c>
      <c r="P515" s="8">
        <f t="shared" ref="P515:P573" si="44">SUM(J515+K515)</f>
        <v>100</v>
      </c>
    </row>
    <row r="516" spans="1:16" ht="17.25" customHeight="1">
      <c r="A516" s="38">
        <v>102</v>
      </c>
      <c r="B516" s="6">
        <v>236</v>
      </c>
      <c r="C516" s="111" t="s">
        <v>48</v>
      </c>
      <c r="D516" s="111" t="s">
        <v>319</v>
      </c>
      <c r="E516" s="47" t="s">
        <v>320</v>
      </c>
      <c r="F516" s="47" t="s">
        <v>321</v>
      </c>
      <c r="G516" s="47" t="s">
        <v>97</v>
      </c>
      <c r="H516" s="59"/>
      <c r="I516" s="47"/>
      <c r="J516" s="43">
        <v>50</v>
      </c>
      <c r="K516" s="43">
        <v>50</v>
      </c>
      <c r="L516" s="8">
        <f t="shared" si="40"/>
        <v>0</v>
      </c>
      <c r="M516" s="10">
        <f t="shared" si="41"/>
        <v>0</v>
      </c>
      <c r="N516" s="10">
        <f t="shared" si="42"/>
        <v>0</v>
      </c>
      <c r="O516" s="10">
        <f t="shared" si="43"/>
        <v>50</v>
      </c>
      <c r="P516" s="8">
        <f t="shared" si="44"/>
        <v>100</v>
      </c>
    </row>
    <row r="517" spans="1:16" ht="17.25" customHeight="1">
      <c r="A517" s="38">
        <v>108</v>
      </c>
      <c r="B517" s="6">
        <v>237</v>
      </c>
      <c r="C517" s="111" t="s">
        <v>770</v>
      </c>
      <c r="D517" s="111" t="s">
        <v>769</v>
      </c>
      <c r="E517" s="47" t="s">
        <v>772</v>
      </c>
      <c r="F517" s="47" t="s">
        <v>771</v>
      </c>
      <c r="G517" s="47" t="s">
        <v>97</v>
      </c>
      <c r="H517" s="55"/>
      <c r="I517" s="34"/>
      <c r="J517" s="8">
        <v>50</v>
      </c>
      <c r="K517" s="8">
        <v>50</v>
      </c>
      <c r="L517" s="8">
        <f t="shared" si="40"/>
        <v>0</v>
      </c>
      <c r="M517" s="10">
        <f t="shared" si="41"/>
        <v>0</v>
      </c>
      <c r="N517" s="10">
        <f t="shared" si="42"/>
        <v>0</v>
      </c>
      <c r="O517" s="10">
        <f t="shared" si="43"/>
        <v>50</v>
      </c>
      <c r="P517" s="8">
        <f t="shared" si="44"/>
        <v>100</v>
      </c>
    </row>
    <row r="518" spans="1:16" ht="17.25" customHeight="1">
      <c r="A518" s="38">
        <v>135</v>
      </c>
      <c r="B518" s="6">
        <v>238</v>
      </c>
      <c r="C518" s="111" t="s">
        <v>259</v>
      </c>
      <c r="D518" s="111" t="s">
        <v>260</v>
      </c>
      <c r="E518" s="47" t="s">
        <v>261</v>
      </c>
      <c r="F518" s="47" t="s">
        <v>262</v>
      </c>
      <c r="G518" s="47" t="s">
        <v>97</v>
      </c>
      <c r="H518" s="59"/>
      <c r="I518" s="47"/>
      <c r="J518" s="43">
        <v>50</v>
      </c>
      <c r="K518" s="43">
        <v>50</v>
      </c>
      <c r="L518" s="8">
        <f t="shared" si="40"/>
        <v>0</v>
      </c>
      <c r="M518" s="10">
        <f t="shared" si="41"/>
        <v>0</v>
      </c>
      <c r="N518" s="10">
        <f t="shared" si="42"/>
        <v>0</v>
      </c>
      <c r="O518" s="10">
        <f t="shared" si="43"/>
        <v>50</v>
      </c>
      <c r="P518" s="8">
        <f t="shared" si="44"/>
        <v>100</v>
      </c>
    </row>
    <row r="519" spans="1:16" ht="17.25" customHeight="1">
      <c r="A519" s="38">
        <v>149</v>
      </c>
      <c r="B519" s="6">
        <v>239</v>
      </c>
      <c r="C519" s="111" t="s">
        <v>307</v>
      </c>
      <c r="D519" s="111" t="s">
        <v>308</v>
      </c>
      <c r="E519" s="47" t="s">
        <v>309</v>
      </c>
      <c r="F519" s="47" t="s">
        <v>311</v>
      </c>
      <c r="G519" s="47" t="s">
        <v>97</v>
      </c>
      <c r="H519" s="59"/>
      <c r="I519" s="47"/>
      <c r="J519" s="43">
        <v>50</v>
      </c>
      <c r="K519" s="43">
        <v>50</v>
      </c>
      <c r="L519" s="8">
        <f t="shared" si="40"/>
        <v>0</v>
      </c>
      <c r="M519" s="10">
        <f t="shared" si="41"/>
        <v>0</v>
      </c>
      <c r="N519" s="10">
        <f t="shared" si="42"/>
        <v>0</v>
      </c>
      <c r="O519" s="10">
        <f t="shared" si="43"/>
        <v>50</v>
      </c>
      <c r="P519" s="8">
        <f t="shared" si="44"/>
        <v>100</v>
      </c>
    </row>
    <row r="520" spans="1:16" ht="17.25" customHeight="1">
      <c r="A520" s="38">
        <v>200</v>
      </c>
      <c r="B520" s="6">
        <v>240</v>
      </c>
      <c r="C520" s="111" t="s">
        <v>115</v>
      </c>
      <c r="D520" s="111" t="s">
        <v>765</v>
      </c>
      <c r="E520" s="47" t="s">
        <v>764</v>
      </c>
      <c r="F520" s="38" t="s">
        <v>766</v>
      </c>
      <c r="G520" s="47" t="s">
        <v>26</v>
      </c>
      <c r="H520" s="58"/>
      <c r="I520" s="125"/>
      <c r="J520" s="43">
        <v>50</v>
      </c>
      <c r="K520" s="43">
        <v>50</v>
      </c>
      <c r="L520" s="8">
        <f t="shared" si="40"/>
        <v>0</v>
      </c>
      <c r="M520" s="10">
        <f t="shared" si="41"/>
        <v>0</v>
      </c>
      <c r="N520" s="10">
        <f t="shared" si="42"/>
        <v>0</v>
      </c>
      <c r="O520" s="10">
        <f t="shared" si="43"/>
        <v>50</v>
      </c>
      <c r="P520" s="8">
        <f t="shared" si="44"/>
        <v>100</v>
      </c>
    </row>
    <row r="521" spans="1:16" ht="17.25" customHeight="1">
      <c r="A521" s="38">
        <v>220</v>
      </c>
      <c r="B521" s="6">
        <v>241</v>
      </c>
      <c r="C521" s="111" t="s">
        <v>435</v>
      </c>
      <c r="D521" s="111" t="s">
        <v>434</v>
      </c>
      <c r="E521" s="47" t="s">
        <v>433</v>
      </c>
      <c r="F521" s="47" t="s">
        <v>432</v>
      </c>
      <c r="G521" s="47" t="s">
        <v>26</v>
      </c>
      <c r="H521" s="59"/>
      <c r="I521" s="47"/>
      <c r="J521" s="8">
        <v>50</v>
      </c>
      <c r="K521" s="8">
        <v>50</v>
      </c>
      <c r="L521" s="8">
        <f t="shared" si="40"/>
        <v>0</v>
      </c>
      <c r="M521" s="10">
        <f t="shared" si="41"/>
        <v>0</v>
      </c>
      <c r="N521" s="10">
        <f t="shared" si="42"/>
        <v>0</v>
      </c>
      <c r="O521" s="10">
        <f t="shared" si="43"/>
        <v>50</v>
      </c>
      <c r="P521" s="8">
        <f t="shared" si="44"/>
        <v>100</v>
      </c>
    </row>
    <row r="522" spans="1:16" ht="17.25" customHeight="1">
      <c r="A522" s="38">
        <v>245</v>
      </c>
      <c r="B522" s="6">
        <v>242</v>
      </c>
      <c r="C522" s="111" t="s">
        <v>961</v>
      </c>
      <c r="D522" s="111" t="s">
        <v>49</v>
      </c>
      <c r="E522" s="47" t="s">
        <v>643</v>
      </c>
      <c r="F522" s="47" t="s">
        <v>980</v>
      </c>
      <c r="G522" s="47" t="s">
        <v>26</v>
      </c>
      <c r="H522" s="59"/>
      <c r="I522" s="47"/>
      <c r="J522" s="8">
        <v>50</v>
      </c>
      <c r="K522" s="8">
        <v>50</v>
      </c>
      <c r="L522" s="8">
        <f t="shared" si="40"/>
        <v>0</v>
      </c>
      <c r="M522" s="10">
        <f t="shared" si="41"/>
        <v>0</v>
      </c>
      <c r="N522" s="10">
        <f t="shared" si="42"/>
        <v>0</v>
      </c>
      <c r="O522" s="10">
        <f t="shared" si="43"/>
        <v>50</v>
      </c>
      <c r="P522" s="8">
        <f t="shared" si="44"/>
        <v>100</v>
      </c>
    </row>
    <row r="523" spans="1:16" ht="17.25" customHeight="1">
      <c r="A523" s="38">
        <v>256</v>
      </c>
      <c r="B523" s="6">
        <v>243</v>
      </c>
      <c r="C523" s="111" t="s">
        <v>259</v>
      </c>
      <c r="D523" s="111" t="s">
        <v>658</v>
      </c>
      <c r="E523" s="47" t="s">
        <v>657</v>
      </c>
      <c r="F523" s="47" t="s">
        <v>656</v>
      </c>
      <c r="G523" s="47" t="s">
        <v>97</v>
      </c>
      <c r="H523" s="59"/>
      <c r="I523" s="47"/>
      <c r="J523" s="8">
        <v>50</v>
      </c>
      <c r="K523" s="8">
        <v>50</v>
      </c>
      <c r="L523" s="8">
        <f t="shared" si="40"/>
        <v>0</v>
      </c>
      <c r="M523" s="10">
        <f t="shared" si="41"/>
        <v>0</v>
      </c>
      <c r="N523" s="10">
        <f t="shared" si="42"/>
        <v>0</v>
      </c>
      <c r="O523" s="10">
        <f t="shared" si="43"/>
        <v>50</v>
      </c>
      <c r="P523" s="8">
        <f t="shared" si="44"/>
        <v>100</v>
      </c>
    </row>
    <row r="524" spans="1:16" ht="17.25" customHeight="1">
      <c r="A524" s="38">
        <v>274</v>
      </c>
      <c r="B524" s="6">
        <v>244</v>
      </c>
      <c r="C524" s="111" t="s">
        <v>486</v>
      </c>
      <c r="D524" s="111" t="s">
        <v>485</v>
      </c>
      <c r="E524" s="47" t="s">
        <v>484</v>
      </c>
      <c r="F524" s="47" t="s">
        <v>2020</v>
      </c>
      <c r="G524" s="47" t="s">
        <v>26</v>
      </c>
      <c r="H524" s="58" t="s">
        <v>97</v>
      </c>
      <c r="I524" s="125"/>
      <c r="J524" s="43">
        <v>50</v>
      </c>
      <c r="K524" s="43">
        <v>50</v>
      </c>
      <c r="L524" s="8">
        <f t="shared" si="40"/>
        <v>0</v>
      </c>
      <c r="M524" s="10">
        <f t="shared" si="41"/>
        <v>0</v>
      </c>
      <c r="N524" s="10">
        <f t="shared" si="42"/>
        <v>0</v>
      </c>
      <c r="O524" s="10">
        <f t="shared" si="43"/>
        <v>50</v>
      </c>
      <c r="P524" s="8">
        <f t="shared" si="44"/>
        <v>100</v>
      </c>
    </row>
    <row r="525" spans="1:16" ht="17.25" customHeight="1">
      <c r="A525" s="38">
        <v>295</v>
      </c>
      <c r="B525" s="6">
        <v>245</v>
      </c>
      <c r="C525" s="111" t="s">
        <v>136</v>
      </c>
      <c r="D525" s="111" t="s">
        <v>137</v>
      </c>
      <c r="E525" s="47" t="s">
        <v>222</v>
      </c>
      <c r="F525" s="47" t="s">
        <v>138</v>
      </c>
      <c r="G525" s="47" t="s">
        <v>26</v>
      </c>
      <c r="H525" s="59"/>
      <c r="I525" s="38" t="s">
        <v>34</v>
      </c>
      <c r="J525" s="8">
        <v>50</v>
      </c>
      <c r="K525" s="8">
        <v>50</v>
      </c>
      <c r="L525" s="8">
        <f t="shared" si="40"/>
        <v>0</v>
      </c>
      <c r="M525" s="10">
        <f t="shared" si="41"/>
        <v>0</v>
      </c>
      <c r="N525" s="10">
        <f t="shared" si="42"/>
        <v>0</v>
      </c>
      <c r="O525" s="10">
        <f t="shared" si="43"/>
        <v>50</v>
      </c>
      <c r="P525" s="8">
        <f t="shared" si="44"/>
        <v>100</v>
      </c>
    </row>
    <row r="526" spans="1:16" ht="17.25" customHeight="1">
      <c r="A526" s="38">
        <v>317</v>
      </c>
      <c r="B526" s="6">
        <v>246</v>
      </c>
      <c r="C526" s="111" t="s">
        <v>131</v>
      </c>
      <c r="D526" s="111" t="s">
        <v>132</v>
      </c>
      <c r="E526" s="47" t="s">
        <v>220</v>
      </c>
      <c r="F526" s="47" t="s">
        <v>47</v>
      </c>
      <c r="G526" s="47" t="s">
        <v>97</v>
      </c>
      <c r="H526" s="55"/>
      <c r="I526" s="9" t="s">
        <v>34</v>
      </c>
      <c r="J526" s="8">
        <v>50</v>
      </c>
      <c r="K526" s="8">
        <v>50</v>
      </c>
      <c r="L526" s="8">
        <f t="shared" si="40"/>
        <v>0</v>
      </c>
      <c r="M526" s="10">
        <f t="shared" si="41"/>
        <v>0</v>
      </c>
      <c r="N526" s="10">
        <f t="shared" si="42"/>
        <v>0</v>
      </c>
      <c r="O526" s="10">
        <f t="shared" si="43"/>
        <v>50</v>
      </c>
      <c r="P526" s="8">
        <f t="shared" si="44"/>
        <v>100</v>
      </c>
    </row>
    <row r="527" spans="1:16" ht="17.25" customHeight="1">
      <c r="A527" s="38">
        <v>362</v>
      </c>
      <c r="B527" s="6">
        <v>247</v>
      </c>
      <c r="C527" s="126" t="s">
        <v>1186</v>
      </c>
      <c r="D527" s="126" t="s">
        <v>1187</v>
      </c>
      <c r="E527" s="38"/>
      <c r="F527" s="100" t="s">
        <v>1261</v>
      </c>
      <c r="G527" s="38" t="s">
        <v>26</v>
      </c>
      <c r="H527" s="59"/>
      <c r="I527" s="38" t="s">
        <v>34</v>
      </c>
      <c r="J527" s="91">
        <v>50</v>
      </c>
      <c r="K527" s="92">
        <v>50</v>
      </c>
      <c r="L527" s="8">
        <f t="shared" si="40"/>
        <v>0</v>
      </c>
      <c r="M527" s="10">
        <f t="shared" si="41"/>
        <v>0</v>
      </c>
      <c r="N527" s="10">
        <f t="shared" si="42"/>
        <v>0</v>
      </c>
      <c r="O527" s="10">
        <f t="shared" si="43"/>
        <v>50</v>
      </c>
      <c r="P527" s="8">
        <f t="shared" si="44"/>
        <v>100</v>
      </c>
    </row>
    <row r="528" spans="1:16" ht="17.25" customHeight="1">
      <c r="A528" s="38">
        <v>504</v>
      </c>
      <c r="B528" s="6">
        <v>248</v>
      </c>
      <c r="C528" s="126" t="s">
        <v>717</v>
      </c>
      <c r="D528" s="126" t="s">
        <v>190</v>
      </c>
      <c r="E528" s="38"/>
      <c r="F528" s="100" t="s">
        <v>1634</v>
      </c>
      <c r="G528" s="38" t="s">
        <v>26</v>
      </c>
      <c r="H528" s="55"/>
      <c r="I528" s="38" t="s">
        <v>34</v>
      </c>
      <c r="J528" s="16">
        <v>17.706</v>
      </c>
      <c r="K528" s="17">
        <v>100</v>
      </c>
      <c r="L528" s="8">
        <f t="shared" si="40"/>
        <v>0</v>
      </c>
      <c r="M528" s="10">
        <f t="shared" si="41"/>
        <v>0</v>
      </c>
      <c r="N528" s="10">
        <f t="shared" si="42"/>
        <v>0</v>
      </c>
      <c r="O528" s="10">
        <f t="shared" si="43"/>
        <v>100</v>
      </c>
      <c r="P528" s="8">
        <f t="shared" si="44"/>
        <v>117.706</v>
      </c>
    </row>
    <row r="529" spans="1:16" ht="17.25" customHeight="1">
      <c r="A529" s="38">
        <v>487</v>
      </c>
      <c r="B529" s="6">
        <v>249</v>
      </c>
      <c r="C529" s="126" t="s">
        <v>717</v>
      </c>
      <c r="D529" s="126" t="s">
        <v>190</v>
      </c>
      <c r="E529" s="38"/>
      <c r="F529" s="100" t="s">
        <v>1615</v>
      </c>
      <c r="G529" s="38" t="s">
        <v>26</v>
      </c>
      <c r="H529" s="59"/>
      <c r="I529" s="38" t="s">
        <v>34</v>
      </c>
      <c r="J529" s="16">
        <v>18.788</v>
      </c>
      <c r="K529" s="17">
        <v>100</v>
      </c>
      <c r="L529" s="8">
        <f t="shared" si="40"/>
        <v>0</v>
      </c>
      <c r="M529" s="10">
        <f t="shared" si="41"/>
        <v>0</v>
      </c>
      <c r="N529" s="10">
        <f t="shared" si="42"/>
        <v>0</v>
      </c>
      <c r="O529" s="10">
        <f t="shared" si="43"/>
        <v>100</v>
      </c>
      <c r="P529" s="8">
        <f t="shared" si="44"/>
        <v>118.788</v>
      </c>
    </row>
    <row r="530" spans="1:16" ht="17.25" customHeight="1">
      <c r="A530" s="110">
        <v>522</v>
      </c>
      <c r="B530" s="6">
        <v>250</v>
      </c>
      <c r="C530" s="130" t="s">
        <v>122</v>
      </c>
      <c r="D530" s="130" t="s">
        <v>1417</v>
      </c>
      <c r="E530" s="110"/>
      <c r="F530" s="131" t="s">
        <v>1675</v>
      </c>
      <c r="G530" s="38" t="s">
        <v>97</v>
      </c>
      <c r="H530" s="55"/>
      <c r="I530" s="38" t="s">
        <v>34</v>
      </c>
      <c r="J530" s="16">
        <v>18.899000000000001</v>
      </c>
      <c r="K530" s="17">
        <v>100</v>
      </c>
      <c r="L530" s="8">
        <f t="shared" si="40"/>
        <v>0</v>
      </c>
      <c r="M530" s="10">
        <f t="shared" si="41"/>
        <v>0</v>
      </c>
      <c r="N530" s="10">
        <f t="shared" si="42"/>
        <v>0</v>
      </c>
      <c r="O530" s="10">
        <f t="shared" si="43"/>
        <v>100</v>
      </c>
      <c r="P530" s="8">
        <f t="shared" si="44"/>
        <v>118.899</v>
      </c>
    </row>
    <row r="531" spans="1:16" ht="17.25" customHeight="1">
      <c r="A531" s="38">
        <v>173</v>
      </c>
      <c r="B531" s="6">
        <v>251</v>
      </c>
      <c r="C531" s="111" t="s">
        <v>964</v>
      </c>
      <c r="D531" s="111" t="s">
        <v>965</v>
      </c>
      <c r="E531" s="47" t="s">
        <v>966</v>
      </c>
      <c r="F531" s="47" t="s">
        <v>981</v>
      </c>
      <c r="G531" s="47" t="s">
        <v>26</v>
      </c>
      <c r="H531" s="59"/>
      <c r="I531" s="47"/>
      <c r="J531" s="43">
        <v>18.969000000000001</v>
      </c>
      <c r="K531" s="43">
        <v>100</v>
      </c>
      <c r="L531" s="8">
        <f t="shared" si="40"/>
        <v>0</v>
      </c>
      <c r="M531" s="10">
        <f t="shared" si="41"/>
        <v>0</v>
      </c>
      <c r="N531" s="10">
        <f t="shared" si="42"/>
        <v>0</v>
      </c>
      <c r="O531" s="10">
        <f t="shared" si="43"/>
        <v>100</v>
      </c>
      <c r="P531" s="8">
        <f t="shared" si="44"/>
        <v>118.96899999999999</v>
      </c>
    </row>
    <row r="532" spans="1:16" ht="17.25" customHeight="1">
      <c r="A532" s="38">
        <v>91</v>
      </c>
      <c r="B532" s="6">
        <v>252</v>
      </c>
      <c r="C532" s="111" t="s">
        <v>609</v>
      </c>
      <c r="D532" s="111" t="s">
        <v>140</v>
      </c>
      <c r="E532" s="47" t="s">
        <v>608</v>
      </c>
      <c r="F532" s="47" t="s">
        <v>610</v>
      </c>
      <c r="G532" s="47" t="s">
        <v>26</v>
      </c>
      <c r="H532" s="59"/>
      <c r="I532" s="47"/>
      <c r="J532" s="8">
        <v>19.771999999999998</v>
      </c>
      <c r="K532" s="8">
        <v>100</v>
      </c>
      <c r="L532" s="8">
        <f t="shared" si="40"/>
        <v>0</v>
      </c>
      <c r="M532" s="10">
        <f t="shared" si="41"/>
        <v>0</v>
      </c>
      <c r="N532" s="10">
        <f t="shared" si="42"/>
        <v>0</v>
      </c>
      <c r="O532" s="10">
        <f t="shared" si="43"/>
        <v>100</v>
      </c>
      <c r="P532" s="8">
        <f t="shared" si="44"/>
        <v>119.77199999999999</v>
      </c>
    </row>
    <row r="533" spans="1:16" ht="17.25" customHeight="1">
      <c r="A533" s="38">
        <v>466</v>
      </c>
      <c r="B533" s="6">
        <v>253</v>
      </c>
      <c r="C533" s="126" t="s">
        <v>1372</v>
      </c>
      <c r="D533" s="126" t="s">
        <v>1373</v>
      </c>
      <c r="E533" s="38"/>
      <c r="F533" s="100" t="s">
        <v>1587</v>
      </c>
      <c r="G533" s="38" t="s">
        <v>26</v>
      </c>
      <c r="H533" s="55"/>
      <c r="I533" s="38" t="s">
        <v>34</v>
      </c>
      <c r="J533" s="16">
        <v>20.079000000000001</v>
      </c>
      <c r="K533" s="17">
        <v>100</v>
      </c>
      <c r="L533" s="8">
        <f t="shared" si="40"/>
        <v>0</v>
      </c>
      <c r="M533" s="10">
        <f t="shared" si="41"/>
        <v>0</v>
      </c>
      <c r="N533" s="10">
        <f t="shared" si="42"/>
        <v>0</v>
      </c>
      <c r="O533" s="10">
        <f t="shared" si="43"/>
        <v>100</v>
      </c>
      <c r="P533" s="8">
        <f t="shared" si="44"/>
        <v>120.07900000000001</v>
      </c>
    </row>
    <row r="534" spans="1:16" ht="17.25" customHeight="1">
      <c r="A534" s="38">
        <v>472</v>
      </c>
      <c r="B534" s="6">
        <v>254</v>
      </c>
      <c r="C534" s="126" t="s">
        <v>1378</v>
      </c>
      <c r="D534" s="126" t="s">
        <v>1379</v>
      </c>
      <c r="E534" s="38"/>
      <c r="F534" s="100" t="s">
        <v>1593</v>
      </c>
      <c r="G534" s="38" t="s">
        <v>97</v>
      </c>
      <c r="H534" s="55"/>
      <c r="I534" s="38" t="s">
        <v>34</v>
      </c>
      <c r="J534" s="16">
        <v>20.388000000000002</v>
      </c>
      <c r="K534" s="17">
        <v>100</v>
      </c>
      <c r="L534" s="8">
        <f t="shared" si="40"/>
        <v>0</v>
      </c>
      <c r="M534" s="10">
        <f t="shared" si="41"/>
        <v>0</v>
      </c>
      <c r="N534" s="10">
        <f t="shared" si="42"/>
        <v>0</v>
      </c>
      <c r="O534" s="10">
        <f t="shared" si="43"/>
        <v>100</v>
      </c>
      <c r="P534" s="8">
        <f t="shared" si="44"/>
        <v>120.38800000000001</v>
      </c>
    </row>
    <row r="535" spans="1:16" ht="17.25" customHeight="1">
      <c r="A535" s="38">
        <v>121</v>
      </c>
      <c r="B535" s="6">
        <v>255</v>
      </c>
      <c r="C535" s="111" t="s">
        <v>717</v>
      </c>
      <c r="D535" s="111" t="s">
        <v>190</v>
      </c>
      <c r="E535" s="47" t="s">
        <v>227</v>
      </c>
      <c r="F535" s="47" t="s">
        <v>716</v>
      </c>
      <c r="G535" s="47" t="s">
        <v>26</v>
      </c>
      <c r="H535" s="59"/>
      <c r="I535" s="47"/>
      <c r="J535" s="16">
        <v>22.663</v>
      </c>
      <c r="K535" s="16">
        <v>100</v>
      </c>
      <c r="L535" s="8">
        <f t="shared" si="40"/>
        <v>0</v>
      </c>
      <c r="M535" s="10">
        <f t="shared" si="41"/>
        <v>0</v>
      </c>
      <c r="N535" s="10">
        <f t="shared" si="42"/>
        <v>0</v>
      </c>
      <c r="O535" s="10">
        <f t="shared" si="43"/>
        <v>100</v>
      </c>
      <c r="P535" s="8">
        <f t="shared" si="44"/>
        <v>122.663</v>
      </c>
    </row>
    <row r="536" spans="1:16" ht="17.25" customHeight="1">
      <c r="A536" s="38">
        <v>359</v>
      </c>
      <c r="B536" s="6">
        <v>256</v>
      </c>
      <c r="C536" s="126" t="s">
        <v>563</v>
      </c>
      <c r="D536" s="126" t="s">
        <v>1183</v>
      </c>
      <c r="E536" s="38"/>
      <c r="F536" s="100" t="s">
        <v>1258</v>
      </c>
      <c r="G536" s="38" t="s">
        <v>26</v>
      </c>
      <c r="H536" s="55"/>
      <c r="I536" s="38" t="s">
        <v>34</v>
      </c>
      <c r="J536" s="91">
        <v>50</v>
      </c>
      <c r="K536" s="92">
        <v>100</v>
      </c>
      <c r="L536" s="8">
        <f t="shared" si="40"/>
        <v>0</v>
      </c>
      <c r="M536" s="10">
        <f t="shared" si="41"/>
        <v>0</v>
      </c>
      <c r="N536" s="10">
        <f t="shared" si="42"/>
        <v>0</v>
      </c>
      <c r="O536" s="10">
        <f t="shared" si="43"/>
        <v>100</v>
      </c>
      <c r="P536" s="8">
        <f t="shared" si="44"/>
        <v>150</v>
      </c>
    </row>
    <row r="537" spans="1:16" ht="17.25" customHeight="1">
      <c r="A537" s="38">
        <v>9</v>
      </c>
      <c r="B537" s="6">
        <v>257</v>
      </c>
      <c r="C537" s="111" t="s">
        <v>298</v>
      </c>
      <c r="D537" s="111" t="s">
        <v>129</v>
      </c>
      <c r="E537" s="47" t="s">
        <v>702</v>
      </c>
      <c r="F537" s="47" t="s">
        <v>703</v>
      </c>
      <c r="G537" s="47" t="s">
        <v>26</v>
      </c>
      <c r="H537" s="55"/>
      <c r="I537" s="34"/>
      <c r="J537" s="8">
        <v>100</v>
      </c>
      <c r="K537" s="8">
        <v>100</v>
      </c>
      <c r="L537" s="8">
        <f t="shared" si="40"/>
        <v>0</v>
      </c>
      <c r="M537" s="10">
        <f t="shared" si="41"/>
        <v>0</v>
      </c>
      <c r="N537" s="10">
        <f t="shared" si="42"/>
        <v>0</v>
      </c>
      <c r="O537" s="10">
        <f t="shared" si="43"/>
        <v>100</v>
      </c>
      <c r="P537" s="8">
        <f t="shared" si="44"/>
        <v>200</v>
      </c>
    </row>
    <row r="538" spans="1:16" ht="17.25" customHeight="1">
      <c r="A538" s="38">
        <v>22</v>
      </c>
      <c r="B538" s="6">
        <v>258</v>
      </c>
      <c r="C538" s="111" t="s">
        <v>949</v>
      </c>
      <c r="D538" s="111" t="s">
        <v>950</v>
      </c>
      <c r="E538" s="47" t="s">
        <v>951</v>
      </c>
      <c r="F538" s="47" t="s">
        <v>952</v>
      </c>
      <c r="G538" s="47" t="s">
        <v>97</v>
      </c>
      <c r="H538" s="59"/>
      <c r="I538" s="47"/>
      <c r="J538" s="8">
        <v>100</v>
      </c>
      <c r="K538" s="8">
        <v>100</v>
      </c>
      <c r="L538" s="8">
        <f t="shared" si="40"/>
        <v>0</v>
      </c>
      <c r="M538" s="10">
        <f t="shared" si="41"/>
        <v>0</v>
      </c>
      <c r="N538" s="10">
        <f t="shared" si="42"/>
        <v>0</v>
      </c>
      <c r="O538" s="10">
        <f t="shared" si="43"/>
        <v>100</v>
      </c>
      <c r="P538" s="8">
        <f t="shared" si="44"/>
        <v>200</v>
      </c>
    </row>
    <row r="539" spans="1:16" ht="17.25" customHeight="1">
      <c r="A539" s="38">
        <v>26</v>
      </c>
      <c r="B539" s="6">
        <v>259</v>
      </c>
      <c r="C539" s="111" t="s">
        <v>880</v>
      </c>
      <c r="D539" s="111" t="s">
        <v>881</v>
      </c>
      <c r="E539" s="47" t="s">
        <v>882</v>
      </c>
      <c r="F539" s="47" t="s">
        <v>883</v>
      </c>
      <c r="G539" s="47" t="s">
        <v>26</v>
      </c>
      <c r="H539" s="55"/>
      <c r="I539" s="34"/>
      <c r="J539" s="16">
        <v>100</v>
      </c>
      <c r="K539" s="16">
        <v>100</v>
      </c>
      <c r="L539" s="8">
        <f t="shared" si="40"/>
        <v>0</v>
      </c>
      <c r="M539" s="10">
        <f t="shared" si="41"/>
        <v>0</v>
      </c>
      <c r="N539" s="10">
        <f t="shared" si="42"/>
        <v>0</v>
      </c>
      <c r="O539" s="10">
        <f t="shared" si="43"/>
        <v>100</v>
      </c>
      <c r="P539" s="8">
        <f t="shared" si="44"/>
        <v>200</v>
      </c>
    </row>
    <row r="540" spans="1:16" ht="17.25" customHeight="1">
      <c r="A540" s="38">
        <v>41</v>
      </c>
      <c r="B540" s="6">
        <v>260</v>
      </c>
      <c r="C540" s="111" t="s">
        <v>264</v>
      </c>
      <c r="D540" s="111" t="s">
        <v>265</v>
      </c>
      <c r="E540" s="47" t="s">
        <v>266</v>
      </c>
      <c r="F540" s="47" t="s">
        <v>267</v>
      </c>
      <c r="G540" s="47" t="s">
        <v>97</v>
      </c>
      <c r="H540" s="59"/>
      <c r="I540" s="47"/>
      <c r="J540" s="43">
        <v>100</v>
      </c>
      <c r="K540" s="43">
        <v>100</v>
      </c>
      <c r="L540" s="8">
        <f t="shared" si="40"/>
        <v>0</v>
      </c>
      <c r="M540" s="10">
        <f t="shared" si="41"/>
        <v>0</v>
      </c>
      <c r="N540" s="10">
        <f t="shared" si="42"/>
        <v>0</v>
      </c>
      <c r="O540" s="10">
        <f t="shared" si="43"/>
        <v>100</v>
      </c>
      <c r="P540" s="8">
        <f t="shared" si="44"/>
        <v>200</v>
      </c>
    </row>
    <row r="541" spans="1:16" ht="17.25" customHeight="1">
      <c r="A541" s="38">
        <v>69</v>
      </c>
      <c r="B541" s="6">
        <v>261</v>
      </c>
      <c r="C541" s="111" t="s">
        <v>794</v>
      </c>
      <c r="D541" s="111" t="s">
        <v>793</v>
      </c>
      <c r="E541" s="47" t="s">
        <v>792</v>
      </c>
      <c r="F541" s="47" t="s">
        <v>791</v>
      </c>
      <c r="G541" s="47" t="s">
        <v>26</v>
      </c>
      <c r="H541" s="59"/>
      <c r="I541" s="47"/>
      <c r="J541" s="16">
        <v>100</v>
      </c>
      <c r="K541" s="16">
        <v>100</v>
      </c>
      <c r="L541" s="8">
        <f t="shared" si="40"/>
        <v>0</v>
      </c>
      <c r="M541" s="10">
        <f t="shared" si="41"/>
        <v>0</v>
      </c>
      <c r="N541" s="10">
        <f t="shared" si="42"/>
        <v>0</v>
      </c>
      <c r="O541" s="10">
        <f t="shared" si="43"/>
        <v>100</v>
      </c>
      <c r="P541" s="8">
        <f t="shared" si="44"/>
        <v>200</v>
      </c>
    </row>
    <row r="542" spans="1:16" ht="17.25" customHeight="1">
      <c r="A542" s="38">
        <v>70</v>
      </c>
      <c r="B542" s="6">
        <v>262</v>
      </c>
      <c r="C542" s="111" t="s">
        <v>790</v>
      </c>
      <c r="D542" s="111" t="s">
        <v>789</v>
      </c>
      <c r="E542" s="47" t="s">
        <v>788</v>
      </c>
      <c r="F542" s="47" t="s">
        <v>787</v>
      </c>
      <c r="G542" s="47" t="s">
        <v>97</v>
      </c>
      <c r="H542" s="59" t="s">
        <v>97</v>
      </c>
      <c r="I542" s="47"/>
      <c r="J542" s="8">
        <v>100</v>
      </c>
      <c r="K542" s="8">
        <v>100</v>
      </c>
      <c r="L542" s="8">
        <f t="shared" si="40"/>
        <v>0</v>
      </c>
      <c r="M542" s="10">
        <f t="shared" si="41"/>
        <v>0</v>
      </c>
      <c r="N542" s="10">
        <f t="shared" si="42"/>
        <v>0</v>
      </c>
      <c r="O542" s="10">
        <f t="shared" si="43"/>
        <v>100</v>
      </c>
      <c r="P542" s="8">
        <f t="shared" si="44"/>
        <v>200</v>
      </c>
    </row>
    <row r="543" spans="1:16" ht="17.25" customHeight="1">
      <c r="A543" s="38">
        <v>75</v>
      </c>
      <c r="B543" s="6">
        <v>263</v>
      </c>
      <c r="C543" s="111" t="s">
        <v>440</v>
      </c>
      <c r="D543" s="111" t="s">
        <v>439</v>
      </c>
      <c r="E543" s="47" t="s">
        <v>438</v>
      </c>
      <c r="F543" s="47" t="s">
        <v>437</v>
      </c>
      <c r="G543" s="47" t="s">
        <v>97</v>
      </c>
      <c r="H543" s="59"/>
      <c r="I543" s="47"/>
      <c r="J543" s="8">
        <v>100</v>
      </c>
      <c r="K543" s="8">
        <v>100</v>
      </c>
      <c r="L543" s="8">
        <f t="shared" si="40"/>
        <v>0</v>
      </c>
      <c r="M543" s="10">
        <f t="shared" si="41"/>
        <v>0</v>
      </c>
      <c r="N543" s="10">
        <f t="shared" si="42"/>
        <v>0</v>
      </c>
      <c r="O543" s="10">
        <f t="shared" si="43"/>
        <v>100</v>
      </c>
      <c r="P543" s="8">
        <f t="shared" si="44"/>
        <v>200</v>
      </c>
    </row>
    <row r="544" spans="1:16" ht="17.25" customHeight="1">
      <c r="A544" s="38">
        <v>85</v>
      </c>
      <c r="B544" s="6">
        <v>264</v>
      </c>
      <c r="C544" s="111" t="s">
        <v>404</v>
      </c>
      <c r="D544" s="111" t="s">
        <v>403</v>
      </c>
      <c r="E544" s="47" t="s">
        <v>231</v>
      </c>
      <c r="F544" s="47" t="s">
        <v>405</v>
      </c>
      <c r="G544" s="47" t="s">
        <v>97</v>
      </c>
      <c r="H544" s="55"/>
      <c r="I544" s="34"/>
      <c r="J544" s="16">
        <v>100</v>
      </c>
      <c r="K544" s="16">
        <v>100</v>
      </c>
      <c r="L544" s="8">
        <f t="shared" si="40"/>
        <v>0</v>
      </c>
      <c r="M544" s="10">
        <f t="shared" si="41"/>
        <v>0</v>
      </c>
      <c r="N544" s="10">
        <f t="shared" si="42"/>
        <v>0</v>
      </c>
      <c r="O544" s="10">
        <f t="shared" si="43"/>
        <v>100</v>
      </c>
      <c r="P544" s="8">
        <f t="shared" si="44"/>
        <v>200</v>
      </c>
    </row>
    <row r="545" spans="1:16" ht="17.25" customHeight="1">
      <c r="A545" s="38">
        <v>90</v>
      </c>
      <c r="B545" s="6">
        <v>265</v>
      </c>
      <c r="C545" s="111" t="s">
        <v>414</v>
      </c>
      <c r="D545" s="111" t="s">
        <v>413</v>
      </c>
      <c r="E545" s="47" t="s">
        <v>412</v>
      </c>
      <c r="F545" s="47" t="s">
        <v>415</v>
      </c>
      <c r="G545" s="47" t="s">
        <v>97</v>
      </c>
      <c r="H545" s="58"/>
      <c r="I545" s="125"/>
      <c r="J545" s="43">
        <v>100</v>
      </c>
      <c r="K545" s="43">
        <v>100</v>
      </c>
      <c r="L545" s="8">
        <f t="shared" si="40"/>
        <v>0</v>
      </c>
      <c r="M545" s="10">
        <f t="shared" si="41"/>
        <v>0</v>
      </c>
      <c r="N545" s="10">
        <f t="shared" si="42"/>
        <v>0</v>
      </c>
      <c r="O545" s="10">
        <f t="shared" si="43"/>
        <v>100</v>
      </c>
      <c r="P545" s="8">
        <f t="shared" si="44"/>
        <v>200</v>
      </c>
    </row>
    <row r="546" spans="1:16" ht="17.25" customHeight="1">
      <c r="A546" s="38">
        <v>104</v>
      </c>
      <c r="B546" s="6">
        <v>266</v>
      </c>
      <c r="C546" s="111" t="s">
        <v>522</v>
      </c>
      <c r="D546" s="111" t="s">
        <v>521</v>
      </c>
      <c r="E546" s="47" t="s">
        <v>520</v>
      </c>
      <c r="F546" s="47" t="s">
        <v>519</v>
      </c>
      <c r="G546" s="47" t="s">
        <v>97</v>
      </c>
      <c r="H546" s="59"/>
      <c r="I546" s="47"/>
      <c r="J546" s="8">
        <v>100</v>
      </c>
      <c r="K546" s="8">
        <v>100</v>
      </c>
      <c r="L546" s="8">
        <f t="shared" si="40"/>
        <v>0</v>
      </c>
      <c r="M546" s="10">
        <f t="shared" si="41"/>
        <v>0</v>
      </c>
      <c r="N546" s="10">
        <f t="shared" si="42"/>
        <v>0</v>
      </c>
      <c r="O546" s="10">
        <f t="shared" si="43"/>
        <v>100</v>
      </c>
      <c r="P546" s="8">
        <f t="shared" si="44"/>
        <v>200</v>
      </c>
    </row>
    <row r="547" spans="1:16" ht="17.25" customHeight="1">
      <c r="A547" s="38">
        <v>148</v>
      </c>
      <c r="B547" s="6">
        <v>267</v>
      </c>
      <c r="C547" s="111" t="s">
        <v>431</v>
      </c>
      <c r="D547" s="111" t="s">
        <v>899</v>
      </c>
      <c r="E547" s="47" t="s">
        <v>898</v>
      </c>
      <c r="F547" s="47" t="s">
        <v>897</v>
      </c>
      <c r="G547" s="47" t="s">
        <v>97</v>
      </c>
      <c r="H547" s="59"/>
      <c r="I547" s="47"/>
      <c r="J547" s="8">
        <v>100</v>
      </c>
      <c r="K547" s="8">
        <v>100</v>
      </c>
      <c r="L547" s="8">
        <f t="shared" si="40"/>
        <v>0</v>
      </c>
      <c r="M547" s="10">
        <f t="shared" si="41"/>
        <v>0</v>
      </c>
      <c r="N547" s="10">
        <f t="shared" si="42"/>
        <v>0</v>
      </c>
      <c r="O547" s="10">
        <f t="shared" si="43"/>
        <v>100</v>
      </c>
      <c r="P547" s="8">
        <f t="shared" si="44"/>
        <v>200</v>
      </c>
    </row>
    <row r="548" spans="1:16" ht="17.25" customHeight="1">
      <c r="A548" s="38">
        <v>170</v>
      </c>
      <c r="B548" s="6">
        <v>268</v>
      </c>
      <c r="C548" s="111" t="s">
        <v>723</v>
      </c>
      <c r="D548" s="111" t="s">
        <v>992</v>
      </c>
      <c r="E548" s="47" t="s">
        <v>991</v>
      </c>
      <c r="F548" s="47" t="s">
        <v>990</v>
      </c>
      <c r="G548" s="47" t="s">
        <v>97</v>
      </c>
      <c r="H548" s="55"/>
      <c r="I548" s="34"/>
      <c r="J548" s="16">
        <v>100</v>
      </c>
      <c r="K548" s="16">
        <v>100</v>
      </c>
      <c r="L548" s="8">
        <f t="shared" si="40"/>
        <v>0</v>
      </c>
      <c r="M548" s="10">
        <f t="shared" si="41"/>
        <v>0</v>
      </c>
      <c r="N548" s="10">
        <f t="shared" si="42"/>
        <v>0</v>
      </c>
      <c r="O548" s="10">
        <f t="shared" si="43"/>
        <v>100</v>
      </c>
      <c r="P548" s="8">
        <f t="shared" si="44"/>
        <v>200</v>
      </c>
    </row>
    <row r="549" spans="1:16" ht="17.25" customHeight="1">
      <c r="A549" s="38">
        <v>176</v>
      </c>
      <c r="B549" s="6">
        <v>269</v>
      </c>
      <c r="C549" s="111" t="s">
        <v>1135</v>
      </c>
      <c r="D549" s="111" t="s">
        <v>1136</v>
      </c>
      <c r="E549" s="47" t="s">
        <v>689</v>
      </c>
      <c r="F549" s="47" t="s">
        <v>688</v>
      </c>
      <c r="G549" s="47" t="s">
        <v>26</v>
      </c>
      <c r="H549" s="59"/>
      <c r="I549" s="47"/>
      <c r="J549" s="16">
        <v>100</v>
      </c>
      <c r="K549" s="16">
        <v>100</v>
      </c>
      <c r="L549" s="8">
        <f t="shared" si="40"/>
        <v>0</v>
      </c>
      <c r="M549" s="10">
        <f t="shared" si="41"/>
        <v>0</v>
      </c>
      <c r="N549" s="10">
        <f t="shared" si="42"/>
        <v>0</v>
      </c>
      <c r="O549" s="10">
        <f t="shared" si="43"/>
        <v>100</v>
      </c>
      <c r="P549" s="8">
        <f t="shared" si="44"/>
        <v>200</v>
      </c>
    </row>
    <row r="550" spans="1:16" ht="17.25" customHeight="1">
      <c r="A550" s="38">
        <v>177</v>
      </c>
      <c r="B550" s="6">
        <v>270</v>
      </c>
      <c r="C550" s="111" t="s">
        <v>687</v>
      </c>
      <c r="D550" s="111" t="s">
        <v>686</v>
      </c>
      <c r="E550" s="47" t="s">
        <v>685</v>
      </c>
      <c r="F550" s="47" t="s">
        <v>684</v>
      </c>
      <c r="G550" s="47" t="s">
        <v>97</v>
      </c>
      <c r="H550" s="59"/>
      <c r="I550" s="47"/>
      <c r="J550" s="16">
        <v>100</v>
      </c>
      <c r="K550" s="16">
        <v>100</v>
      </c>
      <c r="L550" s="8">
        <f t="shared" si="40"/>
        <v>0</v>
      </c>
      <c r="M550" s="10">
        <f t="shared" si="41"/>
        <v>0</v>
      </c>
      <c r="N550" s="10">
        <f t="shared" si="42"/>
        <v>0</v>
      </c>
      <c r="O550" s="10">
        <f t="shared" si="43"/>
        <v>100</v>
      </c>
      <c r="P550" s="8">
        <f t="shared" si="44"/>
        <v>200</v>
      </c>
    </row>
    <row r="551" spans="1:16" ht="17.25" customHeight="1">
      <c r="A551" s="38">
        <v>178</v>
      </c>
      <c r="B551" s="6">
        <v>271</v>
      </c>
      <c r="C551" s="111" t="s">
        <v>463</v>
      </c>
      <c r="D551" s="111" t="s">
        <v>683</v>
      </c>
      <c r="E551" s="47" t="s">
        <v>682</v>
      </c>
      <c r="F551" s="47" t="s">
        <v>681</v>
      </c>
      <c r="G551" s="47" t="s">
        <v>97</v>
      </c>
      <c r="H551" s="55"/>
      <c r="I551" s="34"/>
      <c r="J551" s="8">
        <v>100</v>
      </c>
      <c r="K551" s="8">
        <v>100</v>
      </c>
      <c r="L551" s="8">
        <f t="shared" si="40"/>
        <v>0</v>
      </c>
      <c r="M551" s="10">
        <f t="shared" si="41"/>
        <v>0</v>
      </c>
      <c r="N551" s="10">
        <f t="shared" si="42"/>
        <v>0</v>
      </c>
      <c r="O551" s="10">
        <f t="shared" si="43"/>
        <v>100</v>
      </c>
      <c r="P551" s="8">
        <f t="shared" si="44"/>
        <v>200</v>
      </c>
    </row>
    <row r="552" spans="1:16" ht="17.25" customHeight="1">
      <c r="A552" s="38">
        <v>179</v>
      </c>
      <c r="B552" s="6">
        <v>272</v>
      </c>
      <c r="C552" s="111" t="s">
        <v>343</v>
      </c>
      <c r="D552" s="111" t="s">
        <v>344</v>
      </c>
      <c r="E552" s="47" t="s">
        <v>345</v>
      </c>
      <c r="F552" s="47" t="s">
        <v>346</v>
      </c>
      <c r="G552" s="47" t="s">
        <v>97</v>
      </c>
      <c r="H552" s="55"/>
      <c r="I552" s="34"/>
      <c r="J552" s="16">
        <v>100</v>
      </c>
      <c r="K552" s="16">
        <v>100</v>
      </c>
      <c r="L552" s="8">
        <f t="shared" si="40"/>
        <v>0</v>
      </c>
      <c r="M552" s="10">
        <f t="shared" si="41"/>
        <v>0</v>
      </c>
      <c r="N552" s="10">
        <f t="shared" si="42"/>
        <v>0</v>
      </c>
      <c r="O552" s="10">
        <f t="shared" si="43"/>
        <v>100</v>
      </c>
      <c r="P552" s="8">
        <f t="shared" si="44"/>
        <v>200</v>
      </c>
    </row>
    <row r="553" spans="1:16" ht="17.25" customHeight="1">
      <c r="A553" s="38">
        <v>188</v>
      </c>
      <c r="B553" s="6">
        <v>273</v>
      </c>
      <c r="C553" s="111" t="s">
        <v>383</v>
      </c>
      <c r="D553" s="111" t="s">
        <v>382</v>
      </c>
      <c r="E553" s="47" t="s">
        <v>381</v>
      </c>
      <c r="F553" s="47" t="s">
        <v>385</v>
      </c>
      <c r="G553" s="47" t="s">
        <v>26</v>
      </c>
      <c r="H553" s="59"/>
      <c r="I553" s="47"/>
      <c r="J553" s="43">
        <v>100</v>
      </c>
      <c r="K553" s="43">
        <v>100</v>
      </c>
      <c r="L553" s="8">
        <f t="shared" si="40"/>
        <v>0</v>
      </c>
      <c r="M553" s="10">
        <f t="shared" si="41"/>
        <v>0</v>
      </c>
      <c r="N553" s="10">
        <f t="shared" si="42"/>
        <v>0</v>
      </c>
      <c r="O553" s="10">
        <f t="shared" si="43"/>
        <v>100</v>
      </c>
      <c r="P553" s="8">
        <f t="shared" si="44"/>
        <v>200</v>
      </c>
    </row>
    <row r="554" spans="1:16" ht="17.25" customHeight="1">
      <c r="A554" s="38">
        <v>202</v>
      </c>
      <c r="B554" s="6">
        <v>274</v>
      </c>
      <c r="C554" s="111" t="s">
        <v>356</v>
      </c>
      <c r="D554" s="111" t="s">
        <v>357</v>
      </c>
      <c r="E554" s="47" t="s">
        <v>358</v>
      </c>
      <c r="F554" s="47" t="s">
        <v>359</v>
      </c>
      <c r="G554" s="47" t="s">
        <v>97</v>
      </c>
      <c r="H554" s="58"/>
      <c r="I554" s="125"/>
      <c r="J554" s="43">
        <v>100</v>
      </c>
      <c r="K554" s="43">
        <v>100</v>
      </c>
      <c r="L554" s="8">
        <f t="shared" si="40"/>
        <v>0</v>
      </c>
      <c r="M554" s="10">
        <f t="shared" si="41"/>
        <v>0</v>
      </c>
      <c r="N554" s="10">
        <f t="shared" si="42"/>
        <v>0</v>
      </c>
      <c r="O554" s="10">
        <f t="shared" si="43"/>
        <v>100</v>
      </c>
      <c r="P554" s="8">
        <f t="shared" si="44"/>
        <v>200</v>
      </c>
    </row>
    <row r="555" spans="1:16" ht="17.25" customHeight="1">
      <c r="A555" s="38">
        <v>213</v>
      </c>
      <c r="B555" s="6">
        <v>275</v>
      </c>
      <c r="C555" s="111" t="s">
        <v>968</v>
      </c>
      <c r="D555" s="111" t="s">
        <v>969</v>
      </c>
      <c r="E555" s="47" t="s">
        <v>970</v>
      </c>
      <c r="F555" s="47" t="s">
        <v>1127</v>
      </c>
      <c r="G555" s="47" t="s">
        <v>26</v>
      </c>
      <c r="H555" s="59"/>
      <c r="I555" s="47"/>
      <c r="J555" s="8">
        <v>100</v>
      </c>
      <c r="K555" s="8">
        <v>100</v>
      </c>
      <c r="L555" s="8">
        <f t="shared" si="40"/>
        <v>0</v>
      </c>
      <c r="M555" s="10">
        <f t="shared" si="41"/>
        <v>0</v>
      </c>
      <c r="N555" s="10">
        <f t="shared" si="42"/>
        <v>0</v>
      </c>
      <c r="O555" s="10">
        <f t="shared" si="43"/>
        <v>100</v>
      </c>
      <c r="P555" s="8">
        <f t="shared" si="44"/>
        <v>200</v>
      </c>
    </row>
    <row r="556" spans="1:16" ht="17.25" customHeight="1">
      <c r="A556" s="38">
        <v>218</v>
      </c>
      <c r="B556" s="6">
        <v>276</v>
      </c>
      <c r="C556" s="111" t="s">
        <v>440</v>
      </c>
      <c r="D556" s="111" t="s">
        <v>439</v>
      </c>
      <c r="E556" s="47" t="s">
        <v>438</v>
      </c>
      <c r="F556" s="47" t="s">
        <v>441</v>
      </c>
      <c r="G556" s="47" t="s">
        <v>97</v>
      </c>
      <c r="H556" s="59"/>
      <c r="I556" s="47"/>
      <c r="J556" s="16">
        <v>100</v>
      </c>
      <c r="K556" s="16">
        <v>100</v>
      </c>
      <c r="L556" s="8">
        <f t="shared" si="40"/>
        <v>0</v>
      </c>
      <c r="M556" s="10">
        <f t="shared" si="41"/>
        <v>0</v>
      </c>
      <c r="N556" s="10">
        <f t="shared" si="42"/>
        <v>0</v>
      </c>
      <c r="O556" s="10">
        <f t="shared" si="43"/>
        <v>100</v>
      </c>
      <c r="P556" s="8">
        <f t="shared" si="44"/>
        <v>200</v>
      </c>
    </row>
    <row r="557" spans="1:16" ht="17.25" customHeight="1">
      <c r="A557" s="38">
        <v>219</v>
      </c>
      <c r="B557" s="6">
        <v>277</v>
      </c>
      <c r="C557" s="111" t="s">
        <v>414</v>
      </c>
      <c r="D557" s="111" t="s">
        <v>413</v>
      </c>
      <c r="E557" s="47" t="s">
        <v>412</v>
      </c>
      <c r="F557" s="47" t="s">
        <v>411</v>
      </c>
      <c r="G557" s="47" t="s">
        <v>26</v>
      </c>
      <c r="H557" s="59"/>
      <c r="I557" s="47"/>
      <c r="J557" s="8">
        <v>100</v>
      </c>
      <c r="K557" s="8">
        <v>100</v>
      </c>
      <c r="L557" s="8">
        <f t="shared" si="40"/>
        <v>0</v>
      </c>
      <c r="M557" s="10">
        <f t="shared" si="41"/>
        <v>0</v>
      </c>
      <c r="N557" s="10">
        <f t="shared" si="42"/>
        <v>0</v>
      </c>
      <c r="O557" s="10">
        <f t="shared" si="43"/>
        <v>100</v>
      </c>
      <c r="P557" s="8">
        <f t="shared" si="44"/>
        <v>200</v>
      </c>
    </row>
    <row r="558" spans="1:16" ht="17.25" customHeight="1">
      <c r="A558" s="38">
        <v>225</v>
      </c>
      <c r="B558" s="6">
        <v>278</v>
      </c>
      <c r="C558" s="111" t="s">
        <v>542</v>
      </c>
      <c r="D558" s="111" t="s">
        <v>541</v>
      </c>
      <c r="E558" s="47" t="s">
        <v>540</v>
      </c>
      <c r="F558" s="47" t="s">
        <v>539</v>
      </c>
      <c r="G558" s="47" t="s">
        <v>97</v>
      </c>
      <c r="H558" s="58"/>
      <c r="I558" s="125"/>
      <c r="J558" s="43">
        <v>100</v>
      </c>
      <c r="K558" s="43">
        <v>100</v>
      </c>
      <c r="L558" s="8">
        <f t="shared" si="40"/>
        <v>0</v>
      </c>
      <c r="M558" s="10">
        <f t="shared" si="41"/>
        <v>0</v>
      </c>
      <c r="N558" s="10">
        <f t="shared" si="42"/>
        <v>0</v>
      </c>
      <c r="O558" s="10">
        <f t="shared" si="43"/>
        <v>100</v>
      </c>
      <c r="P558" s="8">
        <f t="shared" si="44"/>
        <v>200</v>
      </c>
    </row>
    <row r="559" spans="1:16" ht="17.25" customHeight="1">
      <c r="A559" s="38">
        <v>246</v>
      </c>
      <c r="B559" s="6">
        <v>279</v>
      </c>
      <c r="C559" s="111" t="s">
        <v>652</v>
      </c>
      <c r="D559" s="111" t="s">
        <v>651</v>
      </c>
      <c r="E559" s="47" t="s">
        <v>650</v>
      </c>
      <c r="F559" s="47" t="s">
        <v>649</v>
      </c>
      <c r="G559" s="47" t="s">
        <v>26</v>
      </c>
      <c r="H559" s="59"/>
      <c r="I559" s="47"/>
      <c r="J559" s="8">
        <v>100</v>
      </c>
      <c r="K559" s="8">
        <v>100</v>
      </c>
      <c r="L559" s="8">
        <f t="shared" si="40"/>
        <v>0</v>
      </c>
      <c r="M559" s="10">
        <f t="shared" si="41"/>
        <v>0</v>
      </c>
      <c r="N559" s="10">
        <f t="shared" si="42"/>
        <v>0</v>
      </c>
      <c r="O559" s="10">
        <f t="shared" si="43"/>
        <v>100</v>
      </c>
      <c r="P559" s="8">
        <f t="shared" si="44"/>
        <v>200</v>
      </c>
    </row>
    <row r="560" spans="1:16" ht="17.25" customHeight="1">
      <c r="A560" s="38">
        <v>269</v>
      </c>
      <c r="B560" s="6">
        <v>280</v>
      </c>
      <c r="C560" s="111" t="s">
        <v>1122</v>
      </c>
      <c r="D560" s="111" t="s">
        <v>1121</v>
      </c>
      <c r="E560" s="47" t="s">
        <v>1120</v>
      </c>
      <c r="F560" s="47" t="s">
        <v>1119</v>
      </c>
      <c r="G560" s="47" t="s">
        <v>97</v>
      </c>
      <c r="H560" s="59"/>
      <c r="I560" s="47"/>
      <c r="J560" s="16">
        <v>100</v>
      </c>
      <c r="K560" s="16">
        <v>100</v>
      </c>
      <c r="L560" s="8">
        <f t="shared" si="40"/>
        <v>0</v>
      </c>
      <c r="M560" s="10">
        <f t="shared" si="41"/>
        <v>0</v>
      </c>
      <c r="N560" s="10">
        <f t="shared" si="42"/>
        <v>0</v>
      </c>
      <c r="O560" s="10">
        <f t="shared" si="43"/>
        <v>100</v>
      </c>
      <c r="P560" s="8">
        <f t="shared" si="44"/>
        <v>200</v>
      </c>
    </row>
    <row r="561" spans="1:16" ht="17.25" customHeight="1">
      <c r="A561" s="38">
        <v>284</v>
      </c>
      <c r="B561" s="6">
        <v>281</v>
      </c>
      <c r="C561" s="111" t="s">
        <v>1114</v>
      </c>
      <c r="D561" s="111" t="s">
        <v>1113</v>
      </c>
      <c r="E561" s="47" t="s">
        <v>1112</v>
      </c>
      <c r="F561" s="47" t="s">
        <v>1111</v>
      </c>
      <c r="G561" s="47" t="s">
        <v>26</v>
      </c>
      <c r="H561" s="59"/>
      <c r="I561" s="47"/>
      <c r="J561" s="16">
        <v>100</v>
      </c>
      <c r="K561" s="16">
        <v>100</v>
      </c>
      <c r="L561" s="8">
        <f t="shared" si="40"/>
        <v>0</v>
      </c>
      <c r="M561" s="10">
        <f t="shared" si="41"/>
        <v>0</v>
      </c>
      <c r="N561" s="10">
        <f t="shared" si="42"/>
        <v>0</v>
      </c>
      <c r="O561" s="10">
        <f t="shared" si="43"/>
        <v>100</v>
      </c>
      <c r="P561" s="8">
        <f t="shared" si="44"/>
        <v>200</v>
      </c>
    </row>
    <row r="562" spans="1:16" ht="17.25" customHeight="1">
      <c r="A562" s="38">
        <v>319</v>
      </c>
      <c r="B562" s="6">
        <v>282</v>
      </c>
      <c r="C562" s="111" t="s">
        <v>119</v>
      </c>
      <c r="D562" s="111" t="s">
        <v>120</v>
      </c>
      <c r="E562" s="47" t="s">
        <v>217</v>
      </c>
      <c r="F562" s="47" t="s">
        <v>121</v>
      </c>
      <c r="G562" s="47" t="s">
        <v>97</v>
      </c>
      <c r="H562" s="59"/>
      <c r="I562" s="38" t="s">
        <v>34</v>
      </c>
      <c r="J562" s="8">
        <v>100</v>
      </c>
      <c r="K562" s="8">
        <v>100</v>
      </c>
      <c r="L562" s="8">
        <f t="shared" si="40"/>
        <v>0</v>
      </c>
      <c r="M562" s="10">
        <f t="shared" si="41"/>
        <v>0</v>
      </c>
      <c r="N562" s="10">
        <f t="shared" si="42"/>
        <v>0</v>
      </c>
      <c r="O562" s="10">
        <f t="shared" si="43"/>
        <v>100</v>
      </c>
      <c r="P562" s="8">
        <f t="shared" si="44"/>
        <v>200</v>
      </c>
    </row>
    <row r="563" spans="1:16" ht="17.25" customHeight="1">
      <c r="A563" s="38">
        <v>340</v>
      </c>
      <c r="B563" s="6">
        <v>283</v>
      </c>
      <c r="C563" s="126" t="s">
        <v>1163</v>
      </c>
      <c r="D563" s="126" t="s">
        <v>1164</v>
      </c>
      <c r="E563" s="38"/>
      <c r="F563" s="100" t="s">
        <v>1166</v>
      </c>
      <c r="G563" s="38" t="s">
        <v>97</v>
      </c>
      <c r="H563" s="55"/>
      <c r="I563" s="38" t="s">
        <v>34</v>
      </c>
      <c r="J563" s="91">
        <v>100</v>
      </c>
      <c r="K563" s="92">
        <v>100</v>
      </c>
      <c r="L563" s="8">
        <f t="shared" si="40"/>
        <v>0</v>
      </c>
      <c r="M563" s="10">
        <f t="shared" si="41"/>
        <v>0</v>
      </c>
      <c r="N563" s="10">
        <f t="shared" si="42"/>
        <v>0</v>
      </c>
      <c r="O563" s="10">
        <f t="shared" si="43"/>
        <v>100</v>
      </c>
      <c r="P563" s="8">
        <f t="shared" si="44"/>
        <v>200</v>
      </c>
    </row>
    <row r="564" spans="1:16" ht="17.25" customHeight="1">
      <c r="A564" s="38">
        <v>357</v>
      </c>
      <c r="B564" s="6">
        <v>284</v>
      </c>
      <c r="C564" s="126" t="s">
        <v>752</v>
      </c>
      <c r="D564" s="126" t="s">
        <v>753</v>
      </c>
      <c r="E564" s="38"/>
      <c r="F564" s="100" t="s">
        <v>1256</v>
      </c>
      <c r="G564" s="38" t="s">
        <v>97</v>
      </c>
      <c r="H564" s="55"/>
      <c r="I564" s="38" t="s">
        <v>34</v>
      </c>
      <c r="J564" s="91">
        <v>100</v>
      </c>
      <c r="K564" s="92">
        <v>100</v>
      </c>
      <c r="L564" s="8">
        <f t="shared" si="40"/>
        <v>0</v>
      </c>
      <c r="M564" s="10">
        <f t="shared" si="41"/>
        <v>0</v>
      </c>
      <c r="N564" s="10">
        <f t="shared" si="42"/>
        <v>0</v>
      </c>
      <c r="O564" s="10">
        <f t="shared" si="43"/>
        <v>100</v>
      </c>
      <c r="P564" s="8">
        <f t="shared" si="44"/>
        <v>200</v>
      </c>
    </row>
    <row r="565" spans="1:16" ht="17.25" customHeight="1">
      <c r="A565" s="38">
        <v>379</v>
      </c>
      <c r="B565" s="6">
        <v>285</v>
      </c>
      <c r="C565" s="126" t="s">
        <v>1200</v>
      </c>
      <c r="D565" s="126" t="s">
        <v>1201</v>
      </c>
      <c r="E565" s="38"/>
      <c r="F565" s="100" t="s">
        <v>1278</v>
      </c>
      <c r="G565" s="38" t="s">
        <v>26</v>
      </c>
      <c r="H565" s="55"/>
      <c r="I565" s="38" t="s">
        <v>34</v>
      </c>
      <c r="J565" s="91">
        <v>100</v>
      </c>
      <c r="K565" s="92">
        <v>100</v>
      </c>
      <c r="L565" s="8">
        <f t="shared" si="40"/>
        <v>0</v>
      </c>
      <c r="M565" s="10">
        <f t="shared" si="41"/>
        <v>0</v>
      </c>
      <c r="N565" s="10">
        <f t="shared" si="42"/>
        <v>0</v>
      </c>
      <c r="O565" s="10">
        <f t="shared" si="43"/>
        <v>100</v>
      </c>
      <c r="P565" s="8">
        <f t="shared" si="44"/>
        <v>200</v>
      </c>
    </row>
    <row r="566" spans="1:16" ht="17.25" customHeight="1">
      <c r="A566" s="38">
        <v>409</v>
      </c>
      <c r="B566" s="6">
        <v>286</v>
      </c>
      <c r="C566" s="126" t="s">
        <v>662</v>
      </c>
      <c r="D566" s="126" t="s">
        <v>1219</v>
      </c>
      <c r="E566" s="38"/>
      <c r="F566" s="100" t="s">
        <v>1307</v>
      </c>
      <c r="G566" s="38" t="s">
        <v>97</v>
      </c>
      <c r="H566" s="59"/>
      <c r="I566" s="38" t="s">
        <v>34</v>
      </c>
      <c r="J566" s="91">
        <v>100</v>
      </c>
      <c r="K566" s="10">
        <v>100</v>
      </c>
      <c r="L566" s="8">
        <f t="shared" si="40"/>
        <v>0</v>
      </c>
      <c r="M566" s="10">
        <f t="shared" si="41"/>
        <v>0</v>
      </c>
      <c r="N566" s="10">
        <f t="shared" si="42"/>
        <v>0</v>
      </c>
      <c r="O566" s="10">
        <f t="shared" si="43"/>
        <v>100</v>
      </c>
      <c r="P566" s="8">
        <f t="shared" si="44"/>
        <v>200</v>
      </c>
    </row>
    <row r="567" spans="1:16" ht="17.25" customHeight="1">
      <c r="A567" s="38">
        <v>416</v>
      </c>
      <c r="B567" s="6">
        <v>287</v>
      </c>
      <c r="C567" s="126" t="s">
        <v>1223</v>
      </c>
      <c r="D567" s="126" t="s">
        <v>1224</v>
      </c>
      <c r="E567" s="38"/>
      <c r="F567" s="100" t="s">
        <v>1314</v>
      </c>
      <c r="G567" s="38" t="s">
        <v>26</v>
      </c>
      <c r="H567" s="55"/>
      <c r="I567" s="38" t="s">
        <v>34</v>
      </c>
      <c r="J567" s="91">
        <v>100</v>
      </c>
      <c r="K567" s="10">
        <v>100</v>
      </c>
      <c r="L567" s="8">
        <f t="shared" si="40"/>
        <v>0</v>
      </c>
      <c r="M567" s="10">
        <f t="shared" si="41"/>
        <v>0</v>
      </c>
      <c r="N567" s="10">
        <f t="shared" si="42"/>
        <v>0</v>
      </c>
      <c r="O567" s="10">
        <f t="shared" si="43"/>
        <v>100</v>
      </c>
      <c r="P567" s="8">
        <f t="shared" si="44"/>
        <v>200</v>
      </c>
    </row>
    <row r="568" spans="1:16" ht="17.25" customHeight="1">
      <c r="A568" s="38">
        <v>434</v>
      </c>
      <c r="B568" s="6">
        <v>288</v>
      </c>
      <c r="C568" s="126" t="s">
        <v>1168</v>
      </c>
      <c r="D568" s="126" t="s">
        <v>667</v>
      </c>
      <c r="E568" s="38"/>
      <c r="F568" s="100" t="s">
        <v>1332</v>
      </c>
      <c r="G568" s="38" t="s">
        <v>97</v>
      </c>
      <c r="H568" s="55"/>
      <c r="I568" s="38" t="s">
        <v>34</v>
      </c>
      <c r="J568" s="91">
        <v>100</v>
      </c>
      <c r="K568" s="10">
        <v>100</v>
      </c>
      <c r="L568" s="8">
        <f t="shared" si="40"/>
        <v>0</v>
      </c>
      <c r="M568" s="10">
        <f t="shared" si="41"/>
        <v>0</v>
      </c>
      <c r="N568" s="10">
        <f t="shared" si="42"/>
        <v>0</v>
      </c>
      <c r="O568" s="10">
        <f t="shared" si="43"/>
        <v>100</v>
      </c>
      <c r="P568" s="8">
        <f t="shared" si="44"/>
        <v>200</v>
      </c>
    </row>
    <row r="569" spans="1:16" ht="17.25" customHeight="1">
      <c r="A569" s="38">
        <v>440</v>
      </c>
      <c r="B569" s="6">
        <v>289</v>
      </c>
      <c r="C569" s="101" t="s">
        <v>717</v>
      </c>
      <c r="D569" s="101" t="s">
        <v>190</v>
      </c>
      <c r="E569" s="38"/>
      <c r="F569" s="101" t="s">
        <v>1338</v>
      </c>
      <c r="G569" s="38" t="s">
        <v>26</v>
      </c>
      <c r="H569" s="55"/>
      <c r="I569" s="38" t="s">
        <v>34</v>
      </c>
      <c r="J569" s="16">
        <v>100</v>
      </c>
      <c r="K569" s="17">
        <v>100</v>
      </c>
      <c r="L569" s="8">
        <f t="shared" si="40"/>
        <v>0</v>
      </c>
      <c r="M569" s="10">
        <f t="shared" si="41"/>
        <v>0</v>
      </c>
      <c r="N569" s="10">
        <f t="shared" si="42"/>
        <v>0</v>
      </c>
      <c r="O569" s="10">
        <f t="shared" si="43"/>
        <v>100</v>
      </c>
      <c r="P569" s="8">
        <f t="shared" si="44"/>
        <v>200</v>
      </c>
    </row>
    <row r="570" spans="1:16" ht="17.25" customHeight="1">
      <c r="A570" s="38">
        <v>456</v>
      </c>
      <c r="B570" s="6">
        <v>290</v>
      </c>
      <c r="C570" s="126" t="s">
        <v>717</v>
      </c>
      <c r="D570" s="101" t="s">
        <v>190</v>
      </c>
      <c r="E570" s="38"/>
      <c r="F570" s="101" t="s">
        <v>1572</v>
      </c>
      <c r="G570" s="38" t="s">
        <v>26</v>
      </c>
      <c r="H570" s="55"/>
      <c r="I570" s="38" t="s">
        <v>34</v>
      </c>
      <c r="J570" s="16">
        <v>100</v>
      </c>
      <c r="K570" s="17">
        <v>100</v>
      </c>
      <c r="L570" s="8">
        <f t="shared" si="40"/>
        <v>0</v>
      </c>
      <c r="M570" s="10">
        <f t="shared" si="41"/>
        <v>0</v>
      </c>
      <c r="N570" s="10">
        <f t="shared" si="42"/>
        <v>0</v>
      </c>
      <c r="O570" s="10">
        <f t="shared" si="43"/>
        <v>100</v>
      </c>
      <c r="P570" s="8">
        <f t="shared" si="44"/>
        <v>200</v>
      </c>
    </row>
    <row r="571" spans="1:16" ht="17.25" customHeight="1">
      <c r="A571" s="38">
        <v>470</v>
      </c>
      <c r="B571" s="6">
        <v>291</v>
      </c>
      <c r="C571" s="126" t="s">
        <v>1163</v>
      </c>
      <c r="D571" s="126" t="s">
        <v>1164</v>
      </c>
      <c r="E571" s="38"/>
      <c r="F571" s="100" t="s">
        <v>1591</v>
      </c>
      <c r="G571" s="38" t="s">
        <v>97</v>
      </c>
      <c r="H571" s="55"/>
      <c r="I571" s="38" t="s">
        <v>34</v>
      </c>
      <c r="J571" s="16">
        <v>100</v>
      </c>
      <c r="K571" s="17">
        <v>100</v>
      </c>
      <c r="L571" s="8">
        <f t="shared" si="40"/>
        <v>0</v>
      </c>
      <c r="M571" s="10">
        <f t="shared" si="41"/>
        <v>0</v>
      </c>
      <c r="N571" s="10">
        <f t="shared" si="42"/>
        <v>0</v>
      </c>
      <c r="O571" s="10">
        <f t="shared" si="43"/>
        <v>100</v>
      </c>
      <c r="P571" s="8">
        <f t="shared" si="44"/>
        <v>200</v>
      </c>
    </row>
    <row r="572" spans="1:16" ht="17.25" customHeight="1">
      <c r="A572" s="38">
        <v>526</v>
      </c>
      <c r="B572" s="6">
        <v>292</v>
      </c>
      <c r="C572" s="126" t="s">
        <v>1122</v>
      </c>
      <c r="D572" s="126" t="s">
        <v>1421</v>
      </c>
      <c r="E572" s="38"/>
      <c r="F572" s="100" t="s">
        <v>1679</v>
      </c>
      <c r="G572" s="38" t="s">
        <v>97</v>
      </c>
      <c r="H572" s="55"/>
      <c r="I572" s="38" t="s">
        <v>34</v>
      </c>
      <c r="J572" s="16">
        <v>100</v>
      </c>
      <c r="K572" s="17">
        <v>100</v>
      </c>
      <c r="L572" s="8">
        <f t="shared" si="40"/>
        <v>0</v>
      </c>
      <c r="M572" s="10">
        <f t="shared" si="41"/>
        <v>0</v>
      </c>
      <c r="N572" s="10">
        <f t="shared" si="42"/>
        <v>0</v>
      </c>
      <c r="O572" s="10">
        <f t="shared" si="43"/>
        <v>100</v>
      </c>
      <c r="P572" s="8">
        <f t="shared" si="44"/>
        <v>200</v>
      </c>
    </row>
    <row r="573" spans="1:16" ht="17.25" customHeight="1">
      <c r="A573" s="38">
        <v>536</v>
      </c>
      <c r="B573" s="6">
        <v>293</v>
      </c>
      <c r="C573" s="126" t="s">
        <v>1429</v>
      </c>
      <c r="D573" s="126" t="s">
        <v>1430</v>
      </c>
      <c r="E573" s="38"/>
      <c r="F573" s="100" t="s">
        <v>1692</v>
      </c>
      <c r="G573" s="38" t="s">
        <v>97</v>
      </c>
      <c r="H573" s="55"/>
      <c r="I573" s="38" t="s">
        <v>34</v>
      </c>
      <c r="J573" s="16">
        <v>100</v>
      </c>
      <c r="K573" s="17">
        <v>100</v>
      </c>
      <c r="L573" s="8">
        <f t="shared" si="40"/>
        <v>0</v>
      </c>
      <c r="M573" s="10">
        <f t="shared" si="41"/>
        <v>0</v>
      </c>
      <c r="N573" s="10">
        <f t="shared" si="42"/>
        <v>0</v>
      </c>
      <c r="O573" s="10">
        <f t="shared" si="43"/>
        <v>100</v>
      </c>
      <c r="P573" s="8">
        <f t="shared" si="44"/>
        <v>200</v>
      </c>
    </row>
  </sheetData>
  <pageMargins left="0.7" right="0.7" top="0.75" bottom="0.75" header="0.3" footer="0.3"/>
  <pageSetup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Sheet1</vt:lpstr>
      <vt:lpstr>Peewee</vt:lpstr>
      <vt:lpstr>Youth</vt:lpstr>
      <vt:lpstr>Senior</vt:lpstr>
      <vt:lpstr>Futurity</vt:lpstr>
      <vt:lpstr>Futurity AM</vt:lpstr>
      <vt:lpstr>Futurity SS</vt:lpstr>
      <vt:lpstr>Futurity 2D</vt:lpstr>
      <vt:lpstr>Open</vt:lpstr>
      <vt:lpstr>Derby</vt:lpstr>
      <vt:lpstr>Derby AM</vt:lpstr>
      <vt:lpstr>Derby SS</vt:lpstr>
      <vt:lpstr>Derby 2D</vt:lpstr>
      <vt:lpstr>Breakaway</vt:lpstr>
      <vt:lpstr>Derby!Print_Area</vt:lpstr>
      <vt:lpstr>Futurity!Print_Area</vt:lpstr>
      <vt:lpstr>Peewee!Print_Area</vt:lpstr>
      <vt:lpstr>Derby!Print_Titles</vt:lpstr>
      <vt:lpstr>Futurity!Print_Titles</vt:lpstr>
    </vt:vector>
  </TitlesOfParts>
  <Company>County of Ponoka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ponoka</dc:creator>
  <cp:lastModifiedBy>Windows User</cp:lastModifiedBy>
  <cp:lastPrinted>2024-10-13T22:49:46Z</cp:lastPrinted>
  <dcterms:created xsi:type="dcterms:W3CDTF">2005-09-29T14:26:16Z</dcterms:created>
  <dcterms:modified xsi:type="dcterms:W3CDTF">2024-10-15T15:44:41Z</dcterms:modified>
</cp:coreProperties>
</file>